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lehub.sharepoint.com/sites/Personal310/Shared Documents/General/Körorder Arbetsordning/SOMMAR/AO Publicerade/"/>
    </mc:Choice>
  </mc:AlternateContent>
  <xr:revisionPtr revIDLastSave="949" documentId="14_{B8B80E6A-CDCC-4806-A8D6-1DF8DE4AA00C}" xr6:coauthVersionLast="47" xr6:coauthVersionMax="47" xr10:uidLastSave="{D67A35E4-4C9C-46AB-8213-566082CA8963}"/>
  <bookViews>
    <workbookView xWindow="25695" yWindow="0" windowWidth="26010" windowHeight="20985" tabRatio="500" xr2:uid="{00000000-000D-0000-FFFF-FFFF00000000}"/>
  </bookViews>
  <sheets>
    <sheet name="Ändringslogg" sheetId="1" r:id="rId1"/>
    <sheet name="Norrskär" sheetId="2" r:id="rId2"/>
    <sheet name="Storskär" sheetId="3" r:id="rId3"/>
    <sheet name="Västan" sheetId="4" r:id="rId4"/>
    <sheet name="Waxholm I" sheetId="5" r:id="rId5"/>
    <sheet name="Waxholm II" sheetId="6" r:id="rId6"/>
    <sheet name="Skärgården" sheetId="7" r:id="rId7"/>
    <sheet name="Roslagen" sheetId="8" r:id="rId8"/>
    <sheet name="Vindöga" sheetId="9" r:id="rId9"/>
    <sheet name="Solöga" sheetId="10" r:id="rId10"/>
    <sheet name="Värmdö" sheetId="11" r:id="rId11"/>
    <sheet name="Vånö" sheetId="12" r:id="rId12"/>
    <sheet name="Väddö" sheetId="13" r:id="rId13"/>
    <sheet name="Viberö" sheetId="14" r:id="rId14"/>
    <sheet name="Vaxö" sheetId="15" r:id="rId15"/>
    <sheet name="Saxaren" sheetId="16" r:id="rId16"/>
    <sheet name="Söderarm" sheetId="17" r:id="rId17"/>
    <sheet name="Sandhamn" sheetId="18" r:id="rId18"/>
    <sheet name="Dalarö" sheetId="19" r:id="rId19"/>
    <sheet name="Nämdö" sheetId="20" r:id="rId20"/>
    <sheet name="Gällnö" sheetId="21" r:id="rId21"/>
    <sheet name="Yxlan" sheetId="22" r:id="rId22"/>
    <sheet name="Skraken" sheetId="23" r:id="rId23"/>
    <sheet name="Viggen" sheetId="24" r:id="rId24"/>
    <sheet name="Sjögull" sheetId="25" r:id="rId25"/>
    <sheet name="Sjöbris" sheetId="26" r:id="rId26"/>
    <sheet name="Riddarfjärden" sheetId="27" r:id="rId27"/>
    <sheet name="Sunnan" sheetId="28" r:id="rId28"/>
    <sheet name="Rex" sheetId="29" r:id="rId29"/>
    <sheet name="Östan" sheetId="30" r:id="rId30"/>
    <sheet name="Dux" sheetId="31" r:id="rId31"/>
    <sheet name="Mysing" sheetId="32" r:id="rId32"/>
    <sheet name="Utö Express" sheetId="33" r:id="rId33"/>
    <sheet name="Silverö" sheetId="34" r:id="rId34"/>
    <sheet name="Lux" sheetId="35" r:id="rId35"/>
    <sheet name="Skarpö" sheetId="36" r:id="rId36"/>
    <sheet name="Silverpilen" sheetId="37" r:id="rId37"/>
    <sheet name="Lusca" sheetId="38" r:id="rId38"/>
  </sheets>
  <definedNames>
    <definedName name="_xlnm.Print_Area" localSheetId="18">Dalarö!$A$1:$AB$37</definedName>
    <definedName name="_xlnm.Print_Area" localSheetId="30">Dux!$A$1:$AB$35</definedName>
    <definedName name="_xlnm.Print_Area" localSheetId="20">Gällnö!$A$1:$AB$35</definedName>
    <definedName name="_xlnm.Print_Area" localSheetId="37">Lusca!$A$1:$AB$37</definedName>
    <definedName name="_xlnm.Print_Area" localSheetId="34">Lux!$A$1:$AB$25</definedName>
    <definedName name="_xlnm.Print_Area" localSheetId="31">Mysing!$A$1:$AB$36</definedName>
    <definedName name="_xlnm.Print_Area" localSheetId="1">Norrskär!$A$1:$AB$35</definedName>
    <definedName name="_xlnm.Print_Area" localSheetId="19">Nämdö!$A$1:$AB$30</definedName>
    <definedName name="_xlnm.Print_Area" localSheetId="28">Rex!$A$1:$AB$33</definedName>
    <definedName name="_xlnm.Print_Area" localSheetId="26">Riddarfjärden!$A$1:$AB$30</definedName>
    <definedName name="_xlnm.Print_Area" localSheetId="7">Roslagen!$A$1:$AF$44</definedName>
    <definedName name="_xlnm.Print_Area" localSheetId="17">Sandhamn!$A$1:$AB$39</definedName>
    <definedName name="_xlnm.Print_Area" localSheetId="15">Saxaren!$A$1:$AB$37</definedName>
    <definedName name="_xlnm.Print_Area" localSheetId="36">Silverpilen!$A$1:$AB$39</definedName>
    <definedName name="_xlnm.Print_Area" localSheetId="33">Silverö!$A$1:$AB$37</definedName>
    <definedName name="_xlnm.Print_Area" localSheetId="25">Sjöbris!$A$1:$AB$35</definedName>
    <definedName name="_xlnm.Print_Area" localSheetId="24">Sjögull!$A$1:$AB$42</definedName>
    <definedName name="_xlnm.Print_Area" localSheetId="35">Skarpö!$A$1:$AB$40</definedName>
    <definedName name="_xlnm.Print_Area" localSheetId="22">Skraken!$A$1:$AB$30</definedName>
    <definedName name="_xlnm.Print_Area" localSheetId="6">Skärgården!$A$1:$AB$35</definedName>
    <definedName name="_xlnm.Print_Area" localSheetId="9">Solöga!$A$1:$AB$33</definedName>
    <definedName name="_xlnm.Print_Area" localSheetId="2">Storskär!$A$1:$AB$35</definedName>
    <definedName name="_xlnm.Print_Area" localSheetId="27">Sunnan!$A$1:$AB$34</definedName>
    <definedName name="_xlnm.Print_Area" localSheetId="16">Söderarm!$A$1:$AB$38</definedName>
    <definedName name="_xlnm.Print_Area" localSheetId="32">'Utö Express'!$A$1:$AB$33</definedName>
    <definedName name="_xlnm.Print_Area" localSheetId="14">Vaxö!$A$1:$AB$35</definedName>
    <definedName name="_xlnm.Print_Area" localSheetId="13">Viberö!$A$1:$AB$36</definedName>
    <definedName name="_xlnm.Print_Area" localSheetId="23">Viggen!$A$1:$AB$32</definedName>
    <definedName name="_xlnm.Print_Area" localSheetId="8">Vindöga!$A$1:$AB$34</definedName>
    <definedName name="_xlnm.Print_Area" localSheetId="11">Vånö!$A$1:$AB$35</definedName>
    <definedName name="_xlnm.Print_Area" localSheetId="12">Väddö!$A$1:$AB$34</definedName>
    <definedName name="_xlnm.Print_Area" localSheetId="10">Värmdö!$A$1:$AB$37</definedName>
    <definedName name="_xlnm.Print_Area" localSheetId="3">Västan!$A$1:$AB$35</definedName>
    <definedName name="_xlnm.Print_Area" localSheetId="4">'Waxholm I'!$A$1:$AB$36</definedName>
    <definedName name="_xlnm.Print_Area" localSheetId="5">'Waxholm II'!$A$1:$AB$34</definedName>
    <definedName name="_xlnm.Print_Area" localSheetId="21">Yxlan!$A$1:$AB$34</definedName>
    <definedName name="_xlnm.Print_Area" localSheetId="29">Östan!$A$1:$AB$37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29" l="1"/>
  <c r="S26" i="29" s="1"/>
  <c r="T26" i="29"/>
  <c r="U26" i="29"/>
  <c r="V26" i="29"/>
  <c r="W26" i="29" s="1"/>
  <c r="Z26" i="29"/>
  <c r="F27" i="29"/>
  <c r="S27" i="29" s="1"/>
  <c r="U27" i="29"/>
  <c r="V27" i="29"/>
  <c r="W27" i="29" s="1"/>
  <c r="Z27" i="29"/>
  <c r="F28" i="29"/>
  <c r="S28" i="29" s="1"/>
  <c r="T28" i="29"/>
  <c r="U28" i="29"/>
  <c r="V28" i="29"/>
  <c r="W28" i="29" s="1"/>
  <c r="Z28" i="29"/>
  <c r="F29" i="29"/>
  <c r="S29" i="29"/>
  <c r="T29" i="29"/>
  <c r="U29" i="29"/>
  <c r="V29" i="29"/>
  <c r="W29" i="29"/>
  <c r="Z29" i="29"/>
  <c r="F30" i="29"/>
  <c r="S30" i="29" s="1"/>
  <c r="T30" i="29"/>
  <c r="U30" i="29"/>
  <c r="V30" i="29"/>
  <c r="W30" i="29" s="1"/>
  <c r="Z30" i="29"/>
  <c r="F31" i="29"/>
  <c r="S31" i="29" s="1"/>
  <c r="U31" i="29"/>
  <c r="V31" i="29"/>
  <c r="W31" i="29"/>
  <c r="Z31" i="29"/>
  <c r="F32" i="29"/>
  <c r="S32" i="29" s="1"/>
  <c r="U32" i="29"/>
  <c r="V32" i="29"/>
  <c r="W32" i="29"/>
  <c r="Z32" i="29"/>
  <c r="Z28" i="28"/>
  <c r="Z27" i="28"/>
  <c r="Z26" i="26"/>
  <c r="T27" i="29" l="1"/>
  <c r="T32" i="29"/>
  <c r="T31" i="29"/>
  <c r="F26" i="24" l="1"/>
  <c r="S26" i="24"/>
  <c r="T26" i="24"/>
  <c r="U26" i="24"/>
  <c r="V26" i="24"/>
  <c r="W26" i="24"/>
  <c r="Z26" i="24"/>
  <c r="F27" i="24"/>
  <c r="S27" i="24"/>
  <c r="T27" i="24"/>
  <c r="U27" i="24"/>
  <c r="V27" i="24"/>
  <c r="W27" i="24" s="1"/>
  <c r="Z27" i="24"/>
  <c r="F28" i="24"/>
  <c r="S28" i="24" s="1"/>
  <c r="U28" i="24"/>
  <c r="V28" i="24"/>
  <c r="W28" i="24"/>
  <c r="Z28" i="24"/>
  <c r="F29" i="24"/>
  <c r="S29" i="24" s="1"/>
  <c r="T29" i="24"/>
  <c r="U29" i="24"/>
  <c r="V29" i="24"/>
  <c r="W29" i="24" s="1"/>
  <c r="Z29" i="24"/>
  <c r="F30" i="24"/>
  <c r="S30" i="24" s="1"/>
  <c r="U30" i="24"/>
  <c r="V30" i="24"/>
  <c r="W30" i="24"/>
  <c r="Z30" i="24"/>
  <c r="F31" i="24"/>
  <c r="S31" i="24" s="1"/>
  <c r="U31" i="24"/>
  <c r="W31" i="24" s="1"/>
  <c r="V31" i="24"/>
  <c r="Z31" i="24"/>
  <c r="Z29" i="23"/>
  <c r="V29" i="23"/>
  <c r="U29" i="23"/>
  <c r="F29" i="23"/>
  <c r="T29" i="23" s="1"/>
  <c r="Z28" i="23"/>
  <c r="V28" i="23"/>
  <c r="U28" i="23"/>
  <c r="F28" i="23"/>
  <c r="T28" i="23" s="1"/>
  <c r="Z27" i="23"/>
  <c r="V27" i="23"/>
  <c r="U27" i="23"/>
  <c r="F27" i="23"/>
  <c r="T27" i="23" s="1"/>
  <c r="Z26" i="23"/>
  <c r="V26" i="23"/>
  <c r="U26" i="23"/>
  <c r="F26" i="23"/>
  <c r="S26" i="23" s="1"/>
  <c r="Z28" i="22"/>
  <c r="V28" i="22"/>
  <c r="W28" i="22" s="1"/>
  <c r="U28" i="22"/>
  <c r="F28" i="22"/>
  <c r="T28" i="22" s="1"/>
  <c r="Z27" i="22"/>
  <c r="V27" i="22"/>
  <c r="W27" i="22" s="1"/>
  <c r="U27" i="22"/>
  <c r="T27" i="22"/>
  <c r="F27" i="22"/>
  <c r="S27" i="22" s="1"/>
  <c r="Z26" i="22"/>
  <c r="V26" i="22"/>
  <c r="U26" i="22"/>
  <c r="W26" i="22" s="1"/>
  <c r="F26" i="22"/>
  <c r="T26" i="22" s="1"/>
  <c r="V25" i="22"/>
  <c r="U25" i="22"/>
  <c r="F25" i="22"/>
  <c r="T25" i="22" s="1"/>
  <c r="Z34" i="21"/>
  <c r="V34" i="21"/>
  <c r="W34" i="21" s="1"/>
  <c r="U34" i="21"/>
  <c r="F34" i="21"/>
  <c r="T34" i="21" s="1"/>
  <c r="Z33" i="21"/>
  <c r="V33" i="21"/>
  <c r="W33" i="21" s="1"/>
  <c r="U33" i="21"/>
  <c r="T33" i="21"/>
  <c r="S33" i="21"/>
  <c r="F33" i="21"/>
  <c r="Z32" i="21"/>
  <c r="V32" i="21"/>
  <c r="W32" i="21" s="1"/>
  <c r="U32" i="21"/>
  <c r="F32" i="21"/>
  <c r="T32" i="21" s="1"/>
  <c r="Z31" i="21"/>
  <c r="W31" i="21"/>
  <c r="V31" i="21"/>
  <c r="U31" i="21"/>
  <c r="F31" i="21"/>
  <c r="T31" i="21" s="1"/>
  <c r="Z30" i="21"/>
  <c r="V30" i="21"/>
  <c r="W30" i="21" s="1"/>
  <c r="U30" i="21"/>
  <c r="T30" i="21"/>
  <c r="S30" i="21"/>
  <c r="F30" i="21"/>
  <c r="Z29" i="21"/>
  <c r="V29" i="21"/>
  <c r="U29" i="21"/>
  <c r="W29" i="21" s="1"/>
  <c r="T29" i="21"/>
  <c r="S29" i="21"/>
  <c r="F29" i="21"/>
  <c r="Z28" i="21"/>
  <c r="V28" i="21"/>
  <c r="W28" i="21" s="1"/>
  <c r="U28" i="21"/>
  <c r="T28" i="21"/>
  <c r="S28" i="21"/>
  <c r="F28" i="21"/>
  <c r="Z28" i="20"/>
  <c r="V28" i="20"/>
  <c r="W28" i="20" s="1"/>
  <c r="U28" i="20"/>
  <c r="F28" i="20"/>
  <c r="T28" i="20" s="1"/>
  <c r="Z27" i="20"/>
  <c r="V27" i="20"/>
  <c r="U27" i="20"/>
  <c r="F27" i="20"/>
  <c r="T27" i="20" s="1"/>
  <c r="Z26" i="20"/>
  <c r="V26" i="20"/>
  <c r="W26" i="20" s="1"/>
  <c r="U26" i="20"/>
  <c r="F26" i="20"/>
  <c r="T26" i="20" s="1"/>
  <c r="Z25" i="20"/>
  <c r="V25" i="20"/>
  <c r="U25" i="20"/>
  <c r="F25" i="20"/>
  <c r="T25" i="20" s="1"/>
  <c r="Z33" i="19"/>
  <c r="V33" i="19"/>
  <c r="W33" i="19" s="1"/>
  <c r="U33" i="19"/>
  <c r="F33" i="19"/>
  <c r="T33" i="19" s="1"/>
  <c r="Z32" i="19"/>
  <c r="V32" i="19"/>
  <c r="W32" i="19" s="1"/>
  <c r="U32" i="19"/>
  <c r="T32" i="19"/>
  <c r="S32" i="19"/>
  <c r="F32" i="19"/>
  <c r="Z31" i="19"/>
  <c r="W31" i="19"/>
  <c r="V31" i="19"/>
  <c r="U31" i="19"/>
  <c r="T31" i="19"/>
  <c r="S31" i="19"/>
  <c r="F31" i="19"/>
  <c r="Z30" i="19"/>
  <c r="V30" i="19"/>
  <c r="W30" i="19" s="1"/>
  <c r="U30" i="19"/>
  <c r="F30" i="19"/>
  <c r="T30" i="19" s="1"/>
  <c r="Z29" i="19"/>
  <c r="V29" i="19"/>
  <c r="U29" i="19"/>
  <c r="F29" i="19"/>
  <c r="T29" i="19" s="1"/>
  <c r="Z28" i="19"/>
  <c r="V28" i="19"/>
  <c r="U28" i="19"/>
  <c r="W28" i="19" s="1"/>
  <c r="F28" i="19"/>
  <c r="S28" i="19" s="1"/>
  <c r="Z28" i="18"/>
  <c r="Z31" i="18"/>
  <c r="W31" i="18"/>
  <c r="V31" i="18"/>
  <c r="U31" i="18"/>
  <c r="F31" i="18"/>
  <c r="T31" i="18" s="1"/>
  <c r="Z30" i="18"/>
  <c r="V30" i="18"/>
  <c r="W30" i="18" s="1"/>
  <c r="U30" i="18"/>
  <c r="T30" i="18"/>
  <c r="F30" i="18"/>
  <c r="S30" i="18" s="1"/>
  <c r="Z29" i="18"/>
  <c r="V29" i="18"/>
  <c r="U29" i="18"/>
  <c r="F29" i="18"/>
  <c r="T29" i="18" s="1"/>
  <c r="V28" i="18"/>
  <c r="U28" i="18"/>
  <c r="F28" i="18"/>
  <c r="T28" i="18" s="1"/>
  <c r="Z35" i="17"/>
  <c r="V35" i="17"/>
  <c r="W35" i="17" s="1"/>
  <c r="U35" i="17"/>
  <c r="S35" i="17"/>
  <c r="F35" i="17"/>
  <c r="T35" i="17" s="1"/>
  <c r="Z34" i="17"/>
  <c r="V34" i="17"/>
  <c r="U34" i="17"/>
  <c r="W34" i="17" s="1"/>
  <c r="T34" i="17"/>
  <c r="S34" i="17"/>
  <c r="F34" i="17"/>
  <c r="Z33" i="17"/>
  <c r="V33" i="17"/>
  <c r="U33" i="17"/>
  <c r="W33" i="17" s="1"/>
  <c r="F33" i="17"/>
  <c r="T33" i="17" s="1"/>
  <c r="Z32" i="17"/>
  <c r="V32" i="17"/>
  <c r="U32" i="17"/>
  <c r="F32" i="17"/>
  <c r="T32" i="17" s="1"/>
  <c r="Z31" i="17"/>
  <c r="V31" i="17"/>
  <c r="U31" i="17"/>
  <c r="W31" i="17" s="1"/>
  <c r="F31" i="17"/>
  <c r="T31" i="17" s="1"/>
  <c r="Z30" i="17"/>
  <c r="V30" i="17"/>
  <c r="U30" i="17"/>
  <c r="W30" i="17" s="1"/>
  <c r="F30" i="17"/>
  <c r="T30" i="17" s="1"/>
  <c r="Z29" i="17"/>
  <c r="V29" i="17"/>
  <c r="W29" i="17" s="1"/>
  <c r="U29" i="17"/>
  <c r="T29" i="17"/>
  <c r="S29" i="17"/>
  <c r="F29" i="17"/>
  <c r="Z28" i="17"/>
  <c r="V28" i="17"/>
  <c r="W28" i="17" s="1"/>
  <c r="U28" i="17"/>
  <c r="T28" i="17"/>
  <c r="F28" i="17"/>
  <c r="S28" i="17" s="1"/>
  <c r="Z36" i="16"/>
  <c r="V36" i="16"/>
  <c r="W36" i="16" s="1"/>
  <c r="U36" i="16"/>
  <c r="F36" i="16"/>
  <c r="T36" i="16" s="1"/>
  <c r="Z35" i="16"/>
  <c r="V35" i="16"/>
  <c r="W35" i="16" s="1"/>
  <c r="U35" i="16"/>
  <c r="T35" i="16"/>
  <c r="S35" i="16"/>
  <c r="F35" i="16"/>
  <c r="Z34" i="16"/>
  <c r="V34" i="16"/>
  <c r="W34" i="16" s="1"/>
  <c r="U34" i="16"/>
  <c r="S34" i="16"/>
  <c r="F34" i="16"/>
  <c r="T34" i="16" s="1"/>
  <c r="Z33" i="16"/>
  <c r="V33" i="16"/>
  <c r="W33" i="16" s="1"/>
  <c r="U33" i="16"/>
  <c r="F33" i="16"/>
  <c r="T33" i="16" s="1"/>
  <c r="Z32" i="16"/>
  <c r="V32" i="16"/>
  <c r="U32" i="16"/>
  <c r="W32" i="16" s="1"/>
  <c r="F32" i="16"/>
  <c r="S32" i="16" s="1"/>
  <c r="Z31" i="16"/>
  <c r="V31" i="16"/>
  <c r="U31" i="16"/>
  <c r="W31" i="16" s="1"/>
  <c r="F31" i="16"/>
  <c r="T31" i="16" s="1"/>
  <c r="Z30" i="16"/>
  <c r="V30" i="16"/>
  <c r="U30" i="16"/>
  <c r="W30" i="16" s="1"/>
  <c r="T30" i="16"/>
  <c r="S30" i="16"/>
  <c r="F30" i="16"/>
  <c r="Z29" i="16"/>
  <c r="V29" i="16"/>
  <c r="U29" i="16"/>
  <c r="W29" i="16" s="1"/>
  <c r="F29" i="16"/>
  <c r="T29" i="16" s="1"/>
  <c r="V28" i="16"/>
  <c r="W28" i="16" s="1"/>
  <c r="U28" i="16"/>
  <c r="T28" i="16"/>
  <c r="F28" i="16"/>
  <c r="S28" i="16" s="1"/>
  <c r="Z34" i="15"/>
  <c r="V34" i="15"/>
  <c r="W34" i="15" s="1"/>
  <c r="U34" i="15"/>
  <c r="F34" i="15"/>
  <c r="T34" i="15" s="1"/>
  <c r="Z33" i="15"/>
  <c r="V33" i="15"/>
  <c r="W33" i="15" s="1"/>
  <c r="U33" i="15"/>
  <c r="T33" i="15"/>
  <c r="F33" i="15"/>
  <c r="S33" i="15" s="1"/>
  <c r="Z32" i="15"/>
  <c r="W32" i="15"/>
  <c r="V32" i="15"/>
  <c r="U32" i="15"/>
  <c r="F32" i="15"/>
  <c r="T32" i="15" s="1"/>
  <c r="Z31" i="15"/>
  <c r="V31" i="15"/>
  <c r="U31" i="15"/>
  <c r="W31" i="15" s="1"/>
  <c r="F31" i="15"/>
  <c r="T31" i="15" s="1"/>
  <c r="Z30" i="15"/>
  <c r="V30" i="15"/>
  <c r="U30" i="15"/>
  <c r="W30" i="15" s="1"/>
  <c r="F30" i="15"/>
  <c r="T30" i="15" s="1"/>
  <c r="Z29" i="15"/>
  <c r="V29" i="15"/>
  <c r="W29" i="15" s="1"/>
  <c r="U29" i="15"/>
  <c r="T29" i="15"/>
  <c r="F29" i="15"/>
  <c r="S29" i="15" s="1"/>
  <c r="Z28" i="15"/>
  <c r="V28" i="15"/>
  <c r="W28" i="15" s="1"/>
  <c r="U28" i="15"/>
  <c r="T28" i="15"/>
  <c r="S28" i="15"/>
  <c r="F28" i="15"/>
  <c r="V27" i="15"/>
  <c r="U27" i="15"/>
  <c r="W27" i="15" s="1"/>
  <c r="T27" i="15"/>
  <c r="S27" i="15"/>
  <c r="F27" i="15"/>
  <c r="Z35" i="14"/>
  <c r="V35" i="14"/>
  <c r="W35" i="14" s="1"/>
  <c r="U35" i="14"/>
  <c r="F35" i="14"/>
  <c r="T35" i="14" s="1"/>
  <c r="Z34" i="14"/>
  <c r="V34" i="14"/>
  <c r="W34" i="14" s="1"/>
  <c r="U34" i="14"/>
  <c r="T34" i="14"/>
  <c r="S34" i="14"/>
  <c r="F34" i="14"/>
  <c r="Z33" i="14"/>
  <c r="W33" i="14"/>
  <c r="V33" i="14"/>
  <c r="U33" i="14"/>
  <c r="F33" i="14"/>
  <c r="T33" i="14" s="1"/>
  <c r="Z32" i="14"/>
  <c r="V32" i="14"/>
  <c r="W32" i="14" s="1"/>
  <c r="U32" i="14"/>
  <c r="F32" i="14"/>
  <c r="T32" i="14" s="1"/>
  <c r="Z31" i="14"/>
  <c r="V31" i="14"/>
  <c r="W31" i="14" s="1"/>
  <c r="U31" i="14"/>
  <c r="S31" i="14"/>
  <c r="F31" i="14"/>
  <c r="T31" i="14" s="1"/>
  <c r="Z30" i="14"/>
  <c r="V30" i="14"/>
  <c r="W30" i="14" s="1"/>
  <c r="U30" i="14"/>
  <c r="T30" i="14"/>
  <c r="S30" i="14"/>
  <c r="F30" i="14"/>
  <c r="Z29" i="14"/>
  <c r="V29" i="14"/>
  <c r="W29" i="14" s="1"/>
  <c r="U29" i="14"/>
  <c r="T29" i="14"/>
  <c r="S29" i="14"/>
  <c r="F29" i="14"/>
  <c r="Z28" i="14"/>
  <c r="V28" i="14"/>
  <c r="W28" i="14" s="1"/>
  <c r="U28" i="14"/>
  <c r="S28" i="14"/>
  <c r="F28" i="14"/>
  <c r="T28" i="14" s="1"/>
  <c r="V27" i="14"/>
  <c r="W27" i="14" s="1"/>
  <c r="U27" i="14"/>
  <c r="T27" i="14"/>
  <c r="F27" i="14"/>
  <c r="S27" i="14" s="1"/>
  <c r="Z33" i="13"/>
  <c r="V33" i="13"/>
  <c r="W33" i="13" s="1"/>
  <c r="U33" i="13"/>
  <c r="T33" i="13"/>
  <c r="F33" i="13"/>
  <c r="S33" i="13" s="1"/>
  <c r="Z32" i="13"/>
  <c r="V32" i="13"/>
  <c r="W32" i="13" s="1"/>
  <c r="U32" i="13"/>
  <c r="T32" i="13"/>
  <c r="F32" i="13"/>
  <c r="S32" i="13" s="1"/>
  <c r="Z31" i="13"/>
  <c r="W31" i="13"/>
  <c r="V31" i="13"/>
  <c r="U31" i="13"/>
  <c r="F31" i="13"/>
  <c r="T31" i="13" s="1"/>
  <c r="Z30" i="13"/>
  <c r="V30" i="13"/>
  <c r="W30" i="13" s="1"/>
  <c r="U30" i="13"/>
  <c r="F30" i="13"/>
  <c r="T30" i="13" s="1"/>
  <c r="Z29" i="13"/>
  <c r="V29" i="13"/>
  <c r="W29" i="13" s="1"/>
  <c r="U29" i="13"/>
  <c r="S29" i="13"/>
  <c r="F29" i="13"/>
  <c r="T29" i="13" s="1"/>
  <c r="Z28" i="13"/>
  <c r="V28" i="13"/>
  <c r="U28" i="13"/>
  <c r="W28" i="13" s="1"/>
  <c r="T28" i="13"/>
  <c r="S28" i="13"/>
  <c r="F28" i="13"/>
  <c r="Z27" i="13"/>
  <c r="V27" i="13"/>
  <c r="W27" i="13" s="1"/>
  <c r="U27" i="13"/>
  <c r="T27" i="13"/>
  <c r="S27" i="13"/>
  <c r="F27" i="13"/>
  <c r="Z34" i="12"/>
  <c r="W34" i="12"/>
  <c r="V34" i="12"/>
  <c r="U34" i="12"/>
  <c r="F34" i="12"/>
  <c r="T34" i="12" s="1"/>
  <c r="Z33" i="12"/>
  <c r="V33" i="12"/>
  <c r="W33" i="12" s="1"/>
  <c r="U33" i="12"/>
  <c r="T33" i="12"/>
  <c r="F33" i="12"/>
  <c r="S33" i="12" s="1"/>
  <c r="Z32" i="12"/>
  <c r="V32" i="12"/>
  <c r="W32" i="12" s="1"/>
  <c r="U32" i="12"/>
  <c r="F32" i="12"/>
  <c r="T32" i="12" s="1"/>
  <c r="Z31" i="12"/>
  <c r="V31" i="12"/>
  <c r="W31" i="12" s="1"/>
  <c r="U31" i="12"/>
  <c r="T31" i="12"/>
  <c r="S31" i="12"/>
  <c r="F31" i="12"/>
  <c r="Z30" i="12"/>
  <c r="V30" i="12"/>
  <c r="U30" i="12"/>
  <c r="W30" i="12" s="1"/>
  <c r="S30" i="12"/>
  <c r="F30" i="12"/>
  <c r="T30" i="12" s="1"/>
  <c r="Z29" i="12"/>
  <c r="V29" i="12"/>
  <c r="W29" i="12" s="1"/>
  <c r="U29" i="12"/>
  <c r="S29" i="12"/>
  <c r="F29" i="12"/>
  <c r="T29" i="12" s="1"/>
  <c r="Z28" i="12"/>
  <c r="V28" i="12"/>
  <c r="U28" i="12"/>
  <c r="F28" i="12"/>
  <c r="T28" i="12" s="1"/>
  <c r="Z27" i="12"/>
  <c r="W27" i="12"/>
  <c r="V27" i="12"/>
  <c r="U27" i="12"/>
  <c r="F27" i="12"/>
  <c r="T27" i="12" s="1"/>
  <c r="V26" i="12"/>
  <c r="W26" i="12" s="1"/>
  <c r="U26" i="12"/>
  <c r="T26" i="12"/>
  <c r="F26" i="12"/>
  <c r="S26" i="12" s="1"/>
  <c r="Z36" i="11"/>
  <c r="V36" i="11"/>
  <c r="W36" i="11" s="1"/>
  <c r="U36" i="11"/>
  <c r="F36" i="11"/>
  <c r="T36" i="11" s="1"/>
  <c r="Z35" i="11"/>
  <c r="V35" i="11"/>
  <c r="W35" i="11" s="1"/>
  <c r="U35" i="11"/>
  <c r="T35" i="11"/>
  <c r="S35" i="11"/>
  <c r="F35" i="11"/>
  <c r="Z34" i="11"/>
  <c r="V34" i="11"/>
  <c r="W34" i="11" s="1"/>
  <c r="U34" i="11"/>
  <c r="F34" i="11"/>
  <c r="T34" i="11" s="1"/>
  <c r="Z33" i="11"/>
  <c r="V33" i="11"/>
  <c r="W33" i="11" s="1"/>
  <c r="U33" i="11"/>
  <c r="F33" i="11"/>
  <c r="T33" i="11" s="1"/>
  <c r="Z32" i="11"/>
  <c r="V32" i="11"/>
  <c r="W32" i="11" s="1"/>
  <c r="U32" i="11"/>
  <c r="T32" i="11"/>
  <c r="S32" i="11"/>
  <c r="F32" i="11"/>
  <c r="Z31" i="11"/>
  <c r="V31" i="11"/>
  <c r="U31" i="11"/>
  <c r="F31" i="11"/>
  <c r="T31" i="11" s="1"/>
  <c r="Z30" i="11"/>
  <c r="V30" i="11"/>
  <c r="U30" i="11"/>
  <c r="T30" i="11"/>
  <c r="F30" i="11"/>
  <c r="S30" i="11" s="1"/>
  <c r="Z29" i="11"/>
  <c r="V29" i="11"/>
  <c r="U29" i="11"/>
  <c r="W29" i="11" s="1"/>
  <c r="F29" i="11"/>
  <c r="T29" i="11" s="1"/>
  <c r="Z28" i="11"/>
  <c r="V28" i="11"/>
  <c r="U28" i="11"/>
  <c r="W28" i="11" s="1"/>
  <c r="F28" i="11"/>
  <c r="T28" i="11" s="1"/>
  <c r="Z27" i="11"/>
  <c r="V27" i="11"/>
  <c r="U27" i="11"/>
  <c r="W27" i="11" s="1"/>
  <c r="F27" i="11"/>
  <c r="S27" i="11" s="1"/>
  <c r="Z30" i="10"/>
  <c r="V30" i="10"/>
  <c r="W30" i="10" s="1"/>
  <c r="U30" i="10"/>
  <c r="F30" i="10"/>
  <c r="T30" i="10" s="1"/>
  <c r="Z29" i="10"/>
  <c r="V29" i="10"/>
  <c r="U29" i="10"/>
  <c r="F29" i="10"/>
  <c r="T29" i="10" s="1"/>
  <c r="Z28" i="10"/>
  <c r="V28" i="10"/>
  <c r="U28" i="10"/>
  <c r="F28" i="10"/>
  <c r="T28" i="10" s="1"/>
  <c r="Z27" i="10"/>
  <c r="V27" i="10"/>
  <c r="W27" i="10" s="1"/>
  <c r="U27" i="10"/>
  <c r="F27" i="10"/>
  <c r="T27" i="10" s="1"/>
  <c r="Z26" i="10"/>
  <c r="V26" i="10"/>
  <c r="U26" i="10"/>
  <c r="F26" i="10"/>
  <c r="T26" i="10" s="1"/>
  <c r="Z30" i="9"/>
  <c r="V30" i="9"/>
  <c r="W30" i="9" s="1"/>
  <c r="U30" i="9"/>
  <c r="F30" i="9"/>
  <c r="T30" i="9" s="1"/>
  <c r="Z29" i="9"/>
  <c r="V29" i="9"/>
  <c r="W29" i="9" s="1"/>
  <c r="U29" i="9"/>
  <c r="S29" i="9"/>
  <c r="F29" i="9"/>
  <c r="T29" i="9" s="1"/>
  <c r="Z28" i="9"/>
  <c r="V28" i="9"/>
  <c r="W28" i="9" s="1"/>
  <c r="U28" i="9"/>
  <c r="F28" i="9"/>
  <c r="T28" i="9" s="1"/>
  <c r="Z27" i="9"/>
  <c r="V27" i="9"/>
  <c r="W27" i="9" s="1"/>
  <c r="U27" i="9"/>
  <c r="F27" i="9"/>
  <c r="T27" i="9" s="1"/>
  <c r="V26" i="9"/>
  <c r="U26" i="9"/>
  <c r="F26" i="9"/>
  <c r="T26" i="9" s="1"/>
  <c r="Z35" i="8"/>
  <c r="V35" i="8"/>
  <c r="W35" i="8" s="1"/>
  <c r="U35" i="8"/>
  <c r="F35" i="8"/>
  <c r="T35" i="8" s="1"/>
  <c r="Z34" i="8"/>
  <c r="V34" i="8"/>
  <c r="U34" i="8"/>
  <c r="F34" i="8"/>
  <c r="T34" i="8" s="1"/>
  <c r="Z33" i="8"/>
  <c r="W33" i="8"/>
  <c r="V33" i="8"/>
  <c r="U33" i="8"/>
  <c r="F33" i="8"/>
  <c r="T33" i="8" s="1"/>
  <c r="Z32" i="8"/>
  <c r="V32" i="8"/>
  <c r="U32" i="8"/>
  <c r="F32" i="8"/>
  <c r="T32" i="8" s="1"/>
  <c r="Z31" i="8"/>
  <c r="V31" i="8"/>
  <c r="W31" i="8" s="1"/>
  <c r="U31" i="8"/>
  <c r="F31" i="8"/>
  <c r="T31" i="8" s="1"/>
  <c r="Z30" i="8"/>
  <c r="V30" i="8"/>
  <c r="U30" i="8"/>
  <c r="W30" i="8" s="1"/>
  <c r="F30" i="8"/>
  <c r="T30" i="8" s="1"/>
  <c r="Z29" i="8"/>
  <c r="V29" i="8"/>
  <c r="W29" i="8" s="1"/>
  <c r="U29" i="8"/>
  <c r="T29" i="8"/>
  <c r="F29" i="8"/>
  <c r="S29" i="8" s="1"/>
  <c r="V28" i="8"/>
  <c r="W28" i="8" s="1"/>
  <c r="U28" i="8"/>
  <c r="F28" i="8"/>
  <c r="T28" i="8" s="1"/>
  <c r="Z34" i="7"/>
  <c r="V34" i="7"/>
  <c r="W34" i="7" s="1"/>
  <c r="U34" i="7"/>
  <c r="F34" i="7"/>
  <c r="T34" i="7" s="1"/>
  <c r="Z33" i="7"/>
  <c r="V33" i="7"/>
  <c r="U33" i="7"/>
  <c r="F33" i="7"/>
  <c r="S33" i="7" s="1"/>
  <c r="Z32" i="7"/>
  <c r="W32" i="7"/>
  <c r="V32" i="7"/>
  <c r="U32" i="7"/>
  <c r="F32" i="7"/>
  <c r="T32" i="7" s="1"/>
  <c r="Z31" i="7"/>
  <c r="V31" i="7"/>
  <c r="W31" i="7" s="1"/>
  <c r="U31" i="7"/>
  <c r="F31" i="7"/>
  <c r="T31" i="7" s="1"/>
  <c r="Z30" i="7"/>
  <c r="V30" i="7"/>
  <c r="W30" i="7" s="1"/>
  <c r="U30" i="7"/>
  <c r="S30" i="7"/>
  <c r="F30" i="7"/>
  <c r="T30" i="7" s="1"/>
  <c r="Z29" i="7"/>
  <c r="V29" i="7"/>
  <c r="U29" i="7"/>
  <c r="W29" i="7" s="1"/>
  <c r="T29" i="7"/>
  <c r="F29" i="7"/>
  <c r="S29" i="7" s="1"/>
  <c r="Z28" i="7"/>
  <c r="V28" i="7"/>
  <c r="W28" i="7" s="1"/>
  <c r="U28" i="7"/>
  <c r="T28" i="7"/>
  <c r="S28" i="7"/>
  <c r="F28" i="7"/>
  <c r="Z27" i="7"/>
  <c r="V27" i="7"/>
  <c r="W27" i="7" s="1"/>
  <c r="U27" i="7"/>
  <c r="F27" i="7"/>
  <c r="T27" i="7" s="1"/>
  <c r="Z33" i="6"/>
  <c r="V33" i="6"/>
  <c r="W33" i="6" s="1"/>
  <c r="U33" i="6"/>
  <c r="F33" i="6"/>
  <c r="T33" i="6" s="1"/>
  <c r="Z32" i="6"/>
  <c r="V32" i="6"/>
  <c r="W32" i="6" s="1"/>
  <c r="U32" i="6"/>
  <c r="T32" i="6"/>
  <c r="F32" i="6"/>
  <c r="S32" i="6" s="1"/>
  <c r="Z31" i="6"/>
  <c r="V31" i="6"/>
  <c r="W31" i="6" s="1"/>
  <c r="U31" i="6"/>
  <c r="F31" i="6"/>
  <c r="T31" i="6" s="1"/>
  <c r="Z30" i="6"/>
  <c r="V30" i="6"/>
  <c r="W30" i="6" s="1"/>
  <c r="U30" i="6"/>
  <c r="F30" i="6"/>
  <c r="T30" i="6" s="1"/>
  <c r="Z29" i="6"/>
  <c r="V29" i="6"/>
  <c r="W29" i="6" s="1"/>
  <c r="U29" i="6"/>
  <c r="F29" i="6"/>
  <c r="T29" i="6" s="1"/>
  <c r="Z28" i="6"/>
  <c r="V28" i="6"/>
  <c r="W28" i="6" s="1"/>
  <c r="U28" i="6"/>
  <c r="F28" i="6"/>
  <c r="T28" i="6" s="1"/>
  <c r="Z27" i="6"/>
  <c r="W27" i="6"/>
  <c r="V27" i="6"/>
  <c r="U27" i="6"/>
  <c r="T27" i="6"/>
  <c r="S27" i="6"/>
  <c r="F27" i="6"/>
  <c r="Z26" i="6"/>
  <c r="V26" i="6"/>
  <c r="W26" i="6" s="1"/>
  <c r="U26" i="6"/>
  <c r="F26" i="6"/>
  <c r="T26" i="6" s="1"/>
  <c r="Z27" i="5"/>
  <c r="Z26" i="5"/>
  <c r="Z35" i="5"/>
  <c r="Z34" i="5"/>
  <c r="T30" i="24" l="1"/>
  <c r="T28" i="24"/>
  <c r="T31" i="24"/>
  <c r="W29" i="23"/>
  <c r="T26" i="23"/>
  <c r="S29" i="23"/>
  <c r="W28" i="23"/>
  <c r="W26" i="23"/>
  <c r="S27" i="23"/>
  <c r="W27" i="23"/>
  <c r="S28" i="23"/>
  <c r="W25" i="22"/>
  <c r="S26" i="22"/>
  <c r="S28" i="22"/>
  <c r="S25" i="22"/>
  <c r="S32" i="21"/>
  <c r="S34" i="21"/>
  <c r="S31" i="21"/>
  <c r="S27" i="20"/>
  <c r="W27" i="20"/>
  <c r="W25" i="20"/>
  <c r="S26" i="20"/>
  <c r="S28" i="20"/>
  <c r="S25" i="20"/>
  <c r="W29" i="19"/>
  <c r="T28" i="19"/>
  <c r="S29" i="19"/>
  <c r="S33" i="19"/>
  <c r="S30" i="19"/>
  <c r="W29" i="18"/>
  <c r="W28" i="18"/>
  <c r="S28" i="18"/>
  <c r="S29" i="18"/>
  <c r="S31" i="18"/>
  <c r="W32" i="17"/>
  <c r="S31" i="17"/>
  <c r="S33" i="17"/>
  <c r="S30" i="17"/>
  <c r="S32" i="17"/>
  <c r="T32" i="16"/>
  <c r="S29" i="16"/>
  <c r="S36" i="16"/>
  <c r="S31" i="16"/>
  <c r="S33" i="16"/>
  <c r="S30" i="15"/>
  <c r="S32" i="15"/>
  <c r="S34" i="15"/>
  <c r="S31" i="15"/>
  <c r="S33" i="14"/>
  <c r="S35" i="14"/>
  <c r="S32" i="14"/>
  <c r="S31" i="13"/>
  <c r="S30" i="13"/>
  <c r="S28" i="12"/>
  <c r="W28" i="12"/>
  <c r="S32" i="12"/>
  <c r="S27" i="12"/>
  <c r="S34" i="12"/>
  <c r="S31" i="11"/>
  <c r="W31" i="11"/>
  <c r="W30" i="11"/>
  <c r="S29" i="11"/>
  <c r="T27" i="11"/>
  <c r="S34" i="11"/>
  <c r="S36" i="11"/>
  <c r="S33" i="11"/>
  <c r="S28" i="11"/>
  <c r="S29" i="10"/>
  <c r="W29" i="10"/>
  <c r="W28" i="10"/>
  <c r="S26" i="10"/>
  <c r="W26" i="10"/>
  <c r="S28" i="10"/>
  <c r="S30" i="10"/>
  <c r="S27" i="10"/>
  <c r="W26" i="9"/>
  <c r="S26" i="9"/>
  <c r="S28" i="9"/>
  <c r="S30" i="9"/>
  <c r="S27" i="9"/>
  <c r="S34" i="8"/>
  <c r="W34" i="8"/>
  <c r="W32" i="8"/>
  <c r="S31" i="8"/>
  <c r="S30" i="8"/>
  <c r="S33" i="8"/>
  <c r="S28" i="8"/>
  <c r="S35" i="8"/>
  <c r="S32" i="8"/>
  <c r="T33" i="7"/>
  <c r="W33" i="7"/>
  <c r="S32" i="7"/>
  <c r="S27" i="7"/>
  <c r="S34" i="7"/>
  <c r="S31" i="7"/>
  <c r="S29" i="6"/>
  <c r="S31" i="6"/>
  <c r="S26" i="6"/>
  <c r="S33" i="6"/>
  <c r="S28" i="6"/>
  <c r="S30" i="6"/>
  <c r="Z29" i="27" l="1"/>
  <c r="V29" i="27"/>
  <c r="W29" i="27" s="1"/>
  <c r="U29" i="27"/>
  <c r="F29" i="27"/>
  <c r="T29" i="27" s="1"/>
  <c r="Z28" i="27"/>
  <c r="V28" i="27"/>
  <c r="W28" i="27" s="1"/>
  <c r="U28" i="27"/>
  <c r="T28" i="27"/>
  <c r="S28" i="27"/>
  <c r="F28" i="27"/>
  <c r="Z27" i="27"/>
  <c r="V27" i="27"/>
  <c r="W27" i="27" s="1"/>
  <c r="U27" i="27"/>
  <c r="F27" i="27"/>
  <c r="S27" i="27" s="1"/>
  <c r="Z26" i="27"/>
  <c r="V26" i="27"/>
  <c r="W26" i="27" s="1"/>
  <c r="U26" i="27"/>
  <c r="F26" i="27"/>
  <c r="T26" i="27" s="1"/>
  <c r="Z33" i="28"/>
  <c r="W33" i="28"/>
  <c r="V33" i="28"/>
  <c r="U33" i="28"/>
  <c r="T33" i="28"/>
  <c r="S33" i="28"/>
  <c r="F33" i="28"/>
  <c r="Z32" i="28"/>
  <c r="W32" i="28"/>
  <c r="V32" i="28"/>
  <c r="U32" i="28"/>
  <c r="T32" i="28"/>
  <c r="S32" i="28"/>
  <c r="F32" i="28"/>
  <c r="Z31" i="28"/>
  <c r="V31" i="28"/>
  <c r="U31" i="28"/>
  <c r="W31" i="28" s="1"/>
  <c r="F31" i="28"/>
  <c r="T31" i="28" s="1"/>
  <c r="Z30" i="28"/>
  <c r="W30" i="28"/>
  <c r="V30" i="28"/>
  <c r="U30" i="28"/>
  <c r="S30" i="28"/>
  <c r="F30" i="28"/>
  <c r="T30" i="28" s="1"/>
  <c r="Z29" i="28"/>
  <c r="W29" i="28"/>
  <c r="V29" i="28"/>
  <c r="U29" i="28"/>
  <c r="T29" i="28"/>
  <c r="S29" i="28"/>
  <c r="F29" i="28"/>
  <c r="W28" i="28"/>
  <c r="V28" i="28"/>
  <c r="U28" i="28"/>
  <c r="T28" i="28"/>
  <c r="S28" i="28"/>
  <c r="F28" i="28"/>
  <c r="V27" i="28"/>
  <c r="U27" i="28"/>
  <c r="W27" i="28" s="1"/>
  <c r="T27" i="28"/>
  <c r="S27" i="28"/>
  <c r="F27" i="28"/>
  <c r="Z36" i="30"/>
  <c r="V36" i="30"/>
  <c r="W36" i="30" s="1"/>
  <c r="U36" i="30"/>
  <c r="F36" i="30"/>
  <c r="T36" i="30" s="1"/>
  <c r="Z35" i="30"/>
  <c r="V35" i="30"/>
  <c r="W35" i="30" s="1"/>
  <c r="U35" i="30"/>
  <c r="T35" i="30"/>
  <c r="S35" i="30"/>
  <c r="F35" i="30"/>
  <c r="Z34" i="30"/>
  <c r="V34" i="30"/>
  <c r="U34" i="30"/>
  <c r="W34" i="30" s="1"/>
  <c r="F34" i="30"/>
  <c r="T34" i="30" s="1"/>
  <c r="Z33" i="30"/>
  <c r="V33" i="30"/>
  <c r="W33" i="30" s="1"/>
  <c r="U33" i="30"/>
  <c r="F33" i="30"/>
  <c r="T33" i="30" s="1"/>
  <c r="Z32" i="30"/>
  <c r="V32" i="30"/>
  <c r="W32" i="30" s="1"/>
  <c r="U32" i="30"/>
  <c r="T32" i="30"/>
  <c r="S32" i="30"/>
  <c r="F32" i="30"/>
  <c r="Z31" i="30"/>
  <c r="V31" i="30"/>
  <c r="W31" i="30" s="1"/>
  <c r="U31" i="30"/>
  <c r="F31" i="30"/>
  <c r="T31" i="30" s="1"/>
  <c r="Z30" i="30"/>
  <c r="V30" i="30"/>
  <c r="W30" i="30" s="1"/>
  <c r="U30" i="30"/>
  <c r="T30" i="30"/>
  <c r="S30" i="30"/>
  <c r="F30" i="30"/>
  <c r="Z29" i="30"/>
  <c r="V29" i="30"/>
  <c r="W29" i="30" s="1"/>
  <c r="U29" i="30"/>
  <c r="T29" i="30"/>
  <c r="S29" i="30"/>
  <c r="F29" i="30"/>
  <c r="Z28" i="30"/>
  <c r="W28" i="30"/>
  <c r="V28" i="30"/>
  <c r="U28" i="30"/>
  <c r="S28" i="30"/>
  <c r="F28" i="30"/>
  <c r="T28" i="30" s="1"/>
  <c r="V27" i="30"/>
  <c r="W27" i="30" s="1"/>
  <c r="U27" i="30"/>
  <c r="F27" i="30"/>
  <c r="T27" i="30" s="1"/>
  <c r="Z34" i="31"/>
  <c r="W34" i="31"/>
  <c r="V34" i="31"/>
  <c r="U34" i="31"/>
  <c r="T34" i="31"/>
  <c r="F34" i="31"/>
  <c r="S34" i="31" s="1"/>
  <c r="Z33" i="31"/>
  <c r="V33" i="31"/>
  <c r="W33" i="31" s="1"/>
  <c r="U33" i="31"/>
  <c r="T33" i="31"/>
  <c r="F33" i="31"/>
  <c r="S33" i="31" s="1"/>
  <c r="Z32" i="31"/>
  <c r="V32" i="31"/>
  <c r="W32" i="31" s="1"/>
  <c r="U32" i="31"/>
  <c r="F32" i="31"/>
  <c r="T32" i="31" s="1"/>
  <c r="Z31" i="31"/>
  <c r="V31" i="31"/>
  <c r="W31" i="31" s="1"/>
  <c r="U31" i="31"/>
  <c r="S31" i="31"/>
  <c r="F31" i="31"/>
  <c r="T31" i="31" s="1"/>
  <c r="Z30" i="31"/>
  <c r="W30" i="31"/>
  <c r="V30" i="31"/>
  <c r="U30" i="31"/>
  <c r="T30" i="31"/>
  <c r="S30" i="31"/>
  <c r="F30" i="31"/>
  <c r="Z29" i="31"/>
  <c r="W29" i="31"/>
  <c r="V29" i="31"/>
  <c r="U29" i="31"/>
  <c r="F29" i="31"/>
  <c r="T29" i="31" s="1"/>
  <c r="Z28" i="31"/>
  <c r="V28" i="31"/>
  <c r="W28" i="31" s="1"/>
  <c r="U28" i="31"/>
  <c r="F28" i="31"/>
  <c r="T28" i="31" s="1"/>
  <c r="Z27" i="31"/>
  <c r="V27" i="31"/>
  <c r="U27" i="31"/>
  <c r="W27" i="31" s="1"/>
  <c r="T27" i="31"/>
  <c r="S27" i="31"/>
  <c r="F27" i="31"/>
  <c r="V26" i="31"/>
  <c r="W26" i="31" s="1"/>
  <c r="U26" i="31"/>
  <c r="T26" i="31"/>
  <c r="S26" i="31"/>
  <c r="F26" i="31"/>
  <c r="Z29" i="32"/>
  <c r="V29" i="32"/>
  <c r="U29" i="32"/>
  <c r="F29" i="32"/>
  <c r="T29" i="32" s="1"/>
  <c r="Z28" i="32"/>
  <c r="V28" i="32"/>
  <c r="U28" i="32"/>
  <c r="S28" i="32"/>
  <c r="F28" i="32"/>
  <c r="T28" i="32" s="1"/>
  <c r="Z27" i="32"/>
  <c r="V27" i="32"/>
  <c r="W27" i="32" s="1"/>
  <c r="U27" i="32"/>
  <c r="F27" i="32"/>
  <c r="T27" i="32" s="1"/>
  <c r="Z31" i="33"/>
  <c r="V31" i="33"/>
  <c r="W31" i="33" s="1"/>
  <c r="U31" i="33"/>
  <c r="S31" i="33"/>
  <c r="F31" i="33"/>
  <c r="T31" i="33" s="1"/>
  <c r="Z30" i="33"/>
  <c r="V30" i="33"/>
  <c r="W30" i="33" s="1"/>
  <c r="U30" i="33"/>
  <c r="T30" i="33"/>
  <c r="S30" i="33"/>
  <c r="F30" i="33"/>
  <c r="Z29" i="33"/>
  <c r="W29" i="33"/>
  <c r="V29" i="33"/>
  <c r="U29" i="33"/>
  <c r="F29" i="33"/>
  <c r="T29" i="33" s="1"/>
  <c r="Z28" i="33"/>
  <c r="V28" i="33"/>
  <c r="W28" i="33" s="1"/>
  <c r="U28" i="33"/>
  <c r="F28" i="33"/>
  <c r="T28" i="33" s="1"/>
  <c r="Z27" i="33"/>
  <c r="V27" i="33"/>
  <c r="U27" i="33"/>
  <c r="W27" i="33" s="1"/>
  <c r="F27" i="33"/>
  <c r="S27" i="33" s="1"/>
  <c r="Z36" i="34"/>
  <c r="V36" i="34"/>
  <c r="W36" i="34" s="1"/>
  <c r="U36" i="34"/>
  <c r="T36" i="34"/>
  <c r="S36" i="34"/>
  <c r="F36" i="34"/>
  <c r="Z35" i="34"/>
  <c r="V35" i="34"/>
  <c r="W35" i="34" s="1"/>
  <c r="U35" i="34"/>
  <c r="T35" i="34"/>
  <c r="S35" i="34"/>
  <c r="F35" i="34"/>
  <c r="Z34" i="34"/>
  <c r="V34" i="34"/>
  <c r="W34" i="34" s="1"/>
  <c r="U34" i="34"/>
  <c r="F34" i="34"/>
  <c r="T34" i="34" s="1"/>
  <c r="Z33" i="34"/>
  <c r="V33" i="34"/>
  <c r="W33" i="34" s="1"/>
  <c r="U33" i="34"/>
  <c r="F33" i="34"/>
  <c r="S33" i="34" s="1"/>
  <c r="Z32" i="34"/>
  <c r="V32" i="34"/>
  <c r="U32" i="34"/>
  <c r="W32" i="34" s="1"/>
  <c r="F32" i="34"/>
  <c r="S32" i="34" s="1"/>
  <c r="Z31" i="34"/>
  <c r="V31" i="34"/>
  <c r="U31" i="34"/>
  <c r="W31" i="34" s="1"/>
  <c r="S31" i="34"/>
  <c r="F31" i="34"/>
  <c r="T31" i="34" s="1"/>
  <c r="Z30" i="34"/>
  <c r="V30" i="34"/>
  <c r="W30" i="34" s="1"/>
  <c r="U30" i="34"/>
  <c r="T30" i="34"/>
  <c r="S30" i="34"/>
  <c r="F30" i="34"/>
  <c r="Z29" i="34"/>
  <c r="V29" i="34"/>
  <c r="W29" i="34" s="1"/>
  <c r="U29" i="34"/>
  <c r="F29" i="34"/>
  <c r="T29" i="34" s="1"/>
  <c r="Z28" i="34"/>
  <c r="V28" i="34"/>
  <c r="W28" i="34" s="1"/>
  <c r="U28" i="34"/>
  <c r="F28" i="34"/>
  <c r="T28" i="34" s="1"/>
  <c r="V27" i="34"/>
  <c r="W27" i="34" s="1"/>
  <c r="U27" i="34"/>
  <c r="F27" i="34"/>
  <c r="T27" i="34" s="1"/>
  <c r="Z37" i="37"/>
  <c r="Z36" i="37"/>
  <c r="Z28" i="37"/>
  <c r="Z38" i="37"/>
  <c r="V38" i="37"/>
  <c r="U38" i="37"/>
  <c r="F38" i="37"/>
  <c r="T38" i="37" s="1"/>
  <c r="V37" i="37"/>
  <c r="U37" i="37"/>
  <c r="F37" i="37"/>
  <c r="S37" i="37" s="1"/>
  <c r="V36" i="37"/>
  <c r="U36" i="37"/>
  <c r="F36" i="37"/>
  <c r="S36" i="37" s="1"/>
  <c r="Z35" i="37"/>
  <c r="V35" i="37"/>
  <c r="U35" i="37"/>
  <c r="F35" i="37"/>
  <c r="T35" i="37" s="1"/>
  <c r="Z34" i="37"/>
  <c r="V34" i="37"/>
  <c r="U34" i="37"/>
  <c r="F34" i="37"/>
  <c r="S34" i="37" s="1"/>
  <c r="Z33" i="37"/>
  <c r="V33" i="37"/>
  <c r="U33" i="37"/>
  <c r="F33" i="37"/>
  <c r="S33" i="37" s="1"/>
  <c r="Z32" i="37"/>
  <c r="V32" i="37"/>
  <c r="U32" i="37"/>
  <c r="F32" i="37"/>
  <c r="T32" i="37" s="1"/>
  <c r="Z31" i="37"/>
  <c r="V31" i="37"/>
  <c r="U31" i="37"/>
  <c r="F31" i="37"/>
  <c r="T31" i="37" s="1"/>
  <c r="Z30" i="37"/>
  <c r="V30" i="37"/>
  <c r="U30" i="37"/>
  <c r="F30" i="37"/>
  <c r="T30" i="37" s="1"/>
  <c r="Z29" i="37"/>
  <c r="V29" i="37"/>
  <c r="U29" i="37"/>
  <c r="F29" i="37"/>
  <c r="S29" i="37" s="1"/>
  <c r="V28" i="37"/>
  <c r="U28" i="37"/>
  <c r="F28" i="37"/>
  <c r="T28" i="37" s="1"/>
  <c r="V27" i="37"/>
  <c r="U27" i="37"/>
  <c r="F27" i="37"/>
  <c r="T27" i="37" s="1"/>
  <c r="S29" i="32" l="1"/>
  <c r="W28" i="32"/>
  <c r="W29" i="32"/>
  <c r="T27" i="27"/>
  <c r="S29" i="27"/>
  <c r="S26" i="27"/>
  <c r="S31" i="28"/>
  <c r="S27" i="30"/>
  <c r="S34" i="30"/>
  <c r="S36" i="30"/>
  <c r="S31" i="30"/>
  <c r="S33" i="30"/>
  <c r="S28" i="31"/>
  <c r="S32" i="31"/>
  <c r="S29" i="31"/>
  <c r="S27" i="32"/>
  <c r="S29" i="33"/>
  <c r="T27" i="33"/>
  <c r="S28" i="33"/>
  <c r="T32" i="34"/>
  <c r="S27" i="34"/>
  <c r="S34" i="34"/>
  <c r="S29" i="34"/>
  <c r="S28" i="34"/>
  <c r="T33" i="34"/>
  <c r="W34" i="37"/>
  <c r="W38" i="37"/>
  <c r="W36" i="37"/>
  <c r="W28" i="37"/>
  <c r="W37" i="37"/>
  <c r="T37" i="37"/>
  <c r="S32" i="37"/>
  <c r="W29" i="37"/>
  <c r="W31" i="37"/>
  <c r="W32" i="37"/>
  <c r="W35" i="37"/>
  <c r="W27" i="37"/>
  <c r="W30" i="37"/>
  <c r="T33" i="37"/>
  <c r="W33" i="37"/>
  <c r="T34" i="37"/>
  <c r="T29" i="37"/>
  <c r="S31" i="37"/>
  <c r="T36" i="37"/>
  <c r="S27" i="37"/>
  <c r="S38" i="37"/>
  <c r="S28" i="37"/>
  <c r="S35" i="37"/>
  <c r="S30" i="37"/>
  <c r="V35" i="5" l="1"/>
  <c r="U35" i="5"/>
  <c r="F35" i="5"/>
  <c r="T35" i="5" s="1"/>
  <c r="V34" i="5"/>
  <c r="U34" i="5"/>
  <c r="F34" i="5"/>
  <c r="T34" i="5" s="1"/>
  <c r="Z33" i="5"/>
  <c r="V33" i="5"/>
  <c r="W33" i="5" s="1"/>
  <c r="U33" i="5"/>
  <c r="F33" i="5"/>
  <c r="S33" i="5" s="1"/>
  <c r="Z32" i="5"/>
  <c r="V32" i="5"/>
  <c r="U32" i="5"/>
  <c r="F32" i="5"/>
  <c r="T32" i="5" s="1"/>
  <c r="Z31" i="5"/>
  <c r="V31" i="5"/>
  <c r="U31" i="5"/>
  <c r="F31" i="5"/>
  <c r="T31" i="5" s="1"/>
  <c r="Z30" i="5"/>
  <c r="V30" i="5"/>
  <c r="U30" i="5"/>
  <c r="W30" i="5" s="1"/>
  <c r="F30" i="5"/>
  <c r="T30" i="5" s="1"/>
  <c r="Z29" i="5"/>
  <c r="V29" i="5"/>
  <c r="W29" i="5" s="1"/>
  <c r="U29" i="5"/>
  <c r="F29" i="5"/>
  <c r="T29" i="5" s="1"/>
  <c r="Z28" i="5"/>
  <c r="V28" i="5"/>
  <c r="U28" i="5"/>
  <c r="W28" i="5" s="1"/>
  <c r="F28" i="5"/>
  <c r="S28" i="5" s="1"/>
  <c r="V27" i="5"/>
  <c r="U27" i="5"/>
  <c r="F27" i="5"/>
  <c r="T27" i="5" s="1"/>
  <c r="V26" i="5"/>
  <c r="U26" i="5"/>
  <c r="F26" i="5"/>
  <c r="S26" i="5" s="1"/>
  <c r="W34" i="5" l="1"/>
  <c r="S29" i="5"/>
  <c r="W26" i="5"/>
  <c r="W32" i="5"/>
  <c r="W31" i="5"/>
  <c r="S32" i="5"/>
  <c r="W27" i="5"/>
  <c r="S34" i="5"/>
  <c r="W35" i="5"/>
  <c r="S35" i="5"/>
  <c r="T26" i="5"/>
  <c r="T33" i="5"/>
  <c r="S30" i="5"/>
  <c r="S31" i="5"/>
  <c r="T28" i="5"/>
  <c r="S27" i="5"/>
  <c r="Z34" i="32" l="1"/>
  <c r="V34" i="32"/>
  <c r="U34" i="32"/>
  <c r="F34" i="32"/>
  <c r="S34" i="32" s="1"/>
  <c r="Z33" i="32"/>
  <c r="V33" i="32"/>
  <c r="U33" i="32"/>
  <c r="W33" i="32" s="1"/>
  <c r="F33" i="32"/>
  <c r="S33" i="32" s="1"/>
  <c r="W34" i="32" l="1"/>
  <c r="T33" i="32"/>
  <c r="T34" i="32"/>
  <c r="Z22" i="38" l="1"/>
  <c r="V22" i="38"/>
  <c r="U22" i="38"/>
  <c r="F22" i="38"/>
  <c r="Z21" i="38"/>
  <c r="V21" i="38"/>
  <c r="U21" i="38"/>
  <c r="F21" i="38"/>
  <c r="Z20" i="38"/>
  <c r="V20" i="38"/>
  <c r="U20" i="38"/>
  <c r="F20" i="38"/>
  <c r="Z19" i="38"/>
  <c r="V19" i="38"/>
  <c r="U19" i="38"/>
  <c r="F19" i="38"/>
  <c r="Z18" i="38"/>
  <c r="V18" i="38"/>
  <c r="U18" i="38"/>
  <c r="F18" i="38"/>
  <c r="Z17" i="38"/>
  <c r="V17" i="38"/>
  <c r="U17" i="38"/>
  <c r="F17" i="38"/>
  <c r="Z16" i="38"/>
  <c r="V16" i="38"/>
  <c r="U16" i="38"/>
  <c r="F16" i="38"/>
  <c r="E7" i="38"/>
  <c r="Z23" i="37"/>
  <c r="V23" i="37"/>
  <c r="U23" i="37"/>
  <c r="F23" i="37"/>
  <c r="Z22" i="37"/>
  <c r="V22" i="37"/>
  <c r="U22" i="37"/>
  <c r="F22" i="37"/>
  <c r="Z21" i="37"/>
  <c r="V21" i="37"/>
  <c r="U21" i="37"/>
  <c r="F21" i="37"/>
  <c r="Z20" i="37"/>
  <c r="V20" i="37"/>
  <c r="U20" i="37"/>
  <c r="F20" i="37"/>
  <c r="Z19" i="37"/>
  <c r="V19" i="37"/>
  <c r="U19" i="37"/>
  <c r="F19" i="37"/>
  <c r="Z18" i="37"/>
  <c r="V18" i="37"/>
  <c r="U18" i="37"/>
  <c r="F18" i="37"/>
  <c r="Z17" i="37"/>
  <c r="V17" i="37"/>
  <c r="U17" i="37"/>
  <c r="F17" i="37"/>
  <c r="Z16" i="37"/>
  <c r="V16" i="37"/>
  <c r="U16" i="37"/>
  <c r="F16" i="37"/>
  <c r="E7" i="37"/>
  <c r="Z29" i="36"/>
  <c r="V29" i="36"/>
  <c r="U29" i="36"/>
  <c r="F29" i="36"/>
  <c r="Z28" i="36"/>
  <c r="V28" i="36"/>
  <c r="U28" i="36"/>
  <c r="F28" i="36"/>
  <c r="Z27" i="36"/>
  <c r="V27" i="36"/>
  <c r="U27" i="36"/>
  <c r="F27" i="36"/>
  <c r="Z26" i="36"/>
  <c r="V26" i="36"/>
  <c r="U26" i="36"/>
  <c r="F26" i="36"/>
  <c r="Z22" i="36"/>
  <c r="V22" i="36"/>
  <c r="U22" i="36"/>
  <c r="F22" i="36"/>
  <c r="Z21" i="36"/>
  <c r="V21" i="36"/>
  <c r="U21" i="36"/>
  <c r="F21" i="36"/>
  <c r="Z20" i="36"/>
  <c r="V20" i="36"/>
  <c r="U20" i="36"/>
  <c r="F20" i="36"/>
  <c r="Z19" i="36"/>
  <c r="V19" i="36"/>
  <c r="U19" i="36"/>
  <c r="F19" i="36"/>
  <c r="Z18" i="36"/>
  <c r="V18" i="36"/>
  <c r="U18" i="36"/>
  <c r="F18" i="36"/>
  <c r="Z17" i="36"/>
  <c r="V17" i="36"/>
  <c r="U17" i="36"/>
  <c r="F17" i="36"/>
  <c r="Z16" i="36"/>
  <c r="V16" i="36"/>
  <c r="U16" i="36"/>
  <c r="F16" i="36"/>
  <c r="E7" i="36"/>
  <c r="Z22" i="35"/>
  <c r="V22" i="35"/>
  <c r="U22" i="35"/>
  <c r="F22" i="35"/>
  <c r="Z21" i="35"/>
  <c r="V21" i="35"/>
  <c r="U21" i="35"/>
  <c r="F21" i="35"/>
  <c r="Z20" i="35"/>
  <c r="V20" i="35"/>
  <c r="U20" i="35"/>
  <c r="F20" i="35"/>
  <c r="Z19" i="35"/>
  <c r="V19" i="35"/>
  <c r="U19" i="35"/>
  <c r="F19" i="35"/>
  <c r="Z18" i="35"/>
  <c r="V18" i="35"/>
  <c r="U18" i="35"/>
  <c r="F18" i="35"/>
  <c r="Z17" i="35"/>
  <c r="V17" i="35"/>
  <c r="U17" i="35"/>
  <c r="F17" i="35"/>
  <c r="Z16" i="35"/>
  <c r="V16" i="35"/>
  <c r="U16" i="35"/>
  <c r="F16" i="35"/>
  <c r="E7" i="35"/>
  <c r="Z23" i="34"/>
  <c r="V23" i="34"/>
  <c r="U23" i="34"/>
  <c r="F23" i="34"/>
  <c r="Z22" i="34"/>
  <c r="V22" i="34"/>
  <c r="U22" i="34"/>
  <c r="F22" i="34"/>
  <c r="Z21" i="34"/>
  <c r="V21" i="34"/>
  <c r="U21" i="34"/>
  <c r="F21" i="34"/>
  <c r="Z20" i="34"/>
  <c r="V20" i="34"/>
  <c r="U20" i="34"/>
  <c r="F20" i="34"/>
  <c r="Z19" i="34"/>
  <c r="V19" i="34"/>
  <c r="U19" i="34"/>
  <c r="F19" i="34"/>
  <c r="Z18" i="34"/>
  <c r="V18" i="34"/>
  <c r="U18" i="34"/>
  <c r="F18" i="34"/>
  <c r="Z17" i="34"/>
  <c r="V17" i="34"/>
  <c r="U17" i="34"/>
  <c r="F17" i="34"/>
  <c r="Z16" i="34"/>
  <c r="V16" i="34"/>
  <c r="U16" i="34"/>
  <c r="F16" i="34"/>
  <c r="E7" i="34"/>
  <c r="Z22" i="33"/>
  <c r="V22" i="33"/>
  <c r="U22" i="33"/>
  <c r="F22" i="33"/>
  <c r="Z21" i="33"/>
  <c r="V21" i="33"/>
  <c r="U21" i="33"/>
  <c r="F21" i="33"/>
  <c r="Z20" i="33"/>
  <c r="V20" i="33"/>
  <c r="U20" i="33"/>
  <c r="F20" i="33"/>
  <c r="Z19" i="33"/>
  <c r="V19" i="33"/>
  <c r="U19" i="33"/>
  <c r="F19" i="33"/>
  <c r="Z18" i="33"/>
  <c r="V18" i="33"/>
  <c r="U18" i="33"/>
  <c r="F18" i="33"/>
  <c r="Z17" i="33"/>
  <c r="V17" i="33"/>
  <c r="U17" i="33"/>
  <c r="F17" i="33"/>
  <c r="Z16" i="33"/>
  <c r="V16" i="33"/>
  <c r="U16" i="33"/>
  <c r="F16" i="33"/>
  <c r="E7" i="33"/>
  <c r="Z23" i="32"/>
  <c r="V23" i="32"/>
  <c r="U23" i="32"/>
  <c r="F23" i="32"/>
  <c r="Z22" i="32"/>
  <c r="V22" i="32"/>
  <c r="U22" i="32"/>
  <c r="F22" i="32"/>
  <c r="Z21" i="32"/>
  <c r="V21" i="32"/>
  <c r="U21" i="32"/>
  <c r="F21" i="32"/>
  <c r="Z20" i="32"/>
  <c r="V20" i="32"/>
  <c r="U20" i="32"/>
  <c r="F20" i="32"/>
  <c r="Z19" i="32"/>
  <c r="V19" i="32"/>
  <c r="U19" i="32"/>
  <c r="F19" i="32"/>
  <c r="Z18" i="32"/>
  <c r="V18" i="32"/>
  <c r="U18" i="32"/>
  <c r="F18" i="32"/>
  <c r="Z17" i="32"/>
  <c r="V17" i="32"/>
  <c r="U17" i="32"/>
  <c r="F17" i="32"/>
  <c r="Z16" i="32"/>
  <c r="V16" i="32"/>
  <c r="U16" i="32"/>
  <c r="F16" i="32"/>
  <c r="E7" i="32"/>
  <c r="Z22" i="31"/>
  <c r="V22" i="31"/>
  <c r="U22" i="31"/>
  <c r="F22" i="31"/>
  <c r="Z21" i="31"/>
  <c r="V21" i="31"/>
  <c r="U21" i="31"/>
  <c r="F21" i="31"/>
  <c r="Z20" i="31"/>
  <c r="V20" i="31"/>
  <c r="U20" i="31"/>
  <c r="F20" i="31"/>
  <c r="Z19" i="31"/>
  <c r="V19" i="31"/>
  <c r="U19" i="31"/>
  <c r="F19" i="31"/>
  <c r="Z18" i="31"/>
  <c r="V18" i="31"/>
  <c r="U18" i="31"/>
  <c r="F18" i="31"/>
  <c r="Z17" i="31"/>
  <c r="V17" i="31"/>
  <c r="U17" i="31"/>
  <c r="F17" i="31"/>
  <c r="Z16" i="31"/>
  <c r="V16" i="31"/>
  <c r="U16" i="31"/>
  <c r="F16" i="31"/>
  <c r="E7" i="31"/>
  <c r="Z23" i="30"/>
  <c r="V23" i="30"/>
  <c r="U23" i="30"/>
  <c r="F23" i="30"/>
  <c r="Z22" i="30"/>
  <c r="V22" i="30"/>
  <c r="U22" i="30"/>
  <c r="F22" i="30"/>
  <c r="Z21" i="30"/>
  <c r="V21" i="30"/>
  <c r="U21" i="30"/>
  <c r="F21" i="30"/>
  <c r="Z20" i="30"/>
  <c r="V20" i="30"/>
  <c r="U20" i="30"/>
  <c r="F20" i="30"/>
  <c r="Z19" i="30"/>
  <c r="V19" i="30"/>
  <c r="U19" i="30"/>
  <c r="F19" i="30"/>
  <c r="Z18" i="30"/>
  <c r="V18" i="30"/>
  <c r="U18" i="30"/>
  <c r="F18" i="30"/>
  <c r="Z17" i="30"/>
  <c r="V17" i="30"/>
  <c r="U17" i="30"/>
  <c r="F17" i="30"/>
  <c r="Z16" i="30"/>
  <c r="V16" i="30"/>
  <c r="U16" i="30"/>
  <c r="F16" i="30"/>
  <c r="E7" i="30"/>
  <c r="Z22" i="29"/>
  <c r="V22" i="29"/>
  <c r="U22" i="29"/>
  <c r="F22" i="29"/>
  <c r="Z21" i="29"/>
  <c r="V21" i="29"/>
  <c r="U21" i="29"/>
  <c r="F21" i="29"/>
  <c r="Z20" i="29"/>
  <c r="V20" i="29"/>
  <c r="U20" i="29"/>
  <c r="F20" i="29"/>
  <c r="Z19" i="29"/>
  <c r="V19" i="29"/>
  <c r="U19" i="29"/>
  <c r="F19" i="29"/>
  <c r="Z18" i="29"/>
  <c r="V18" i="29"/>
  <c r="U18" i="29"/>
  <c r="F18" i="29"/>
  <c r="Z17" i="29"/>
  <c r="V17" i="29"/>
  <c r="U17" i="29"/>
  <c r="F17" i="29"/>
  <c r="V16" i="29"/>
  <c r="U16" i="29"/>
  <c r="F16" i="29"/>
  <c r="E7" i="29"/>
  <c r="Z23" i="28"/>
  <c r="V23" i="28"/>
  <c r="U23" i="28"/>
  <c r="F23" i="28"/>
  <c r="Z22" i="28"/>
  <c r="V22" i="28"/>
  <c r="U22" i="28"/>
  <c r="F22" i="28"/>
  <c r="Z21" i="28"/>
  <c r="V21" i="28"/>
  <c r="U21" i="28"/>
  <c r="F21" i="28"/>
  <c r="Z20" i="28"/>
  <c r="V20" i="28"/>
  <c r="U20" i="28"/>
  <c r="F20" i="28"/>
  <c r="Z19" i="28"/>
  <c r="V19" i="28"/>
  <c r="U19" i="28"/>
  <c r="F19" i="28"/>
  <c r="Z18" i="28"/>
  <c r="V18" i="28"/>
  <c r="U18" i="28"/>
  <c r="F18" i="28"/>
  <c r="Z17" i="28"/>
  <c r="V17" i="28"/>
  <c r="U17" i="28"/>
  <c r="F17" i="28"/>
  <c r="Z16" i="28"/>
  <c r="V16" i="28"/>
  <c r="U16" i="28"/>
  <c r="F16" i="28"/>
  <c r="E7" i="28"/>
  <c r="Z22" i="27"/>
  <c r="V22" i="27"/>
  <c r="U22" i="27"/>
  <c r="F22" i="27"/>
  <c r="Z21" i="27"/>
  <c r="V21" i="27"/>
  <c r="U21" i="27"/>
  <c r="F21" i="27"/>
  <c r="Z20" i="27"/>
  <c r="V20" i="27"/>
  <c r="U20" i="27"/>
  <c r="F20" i="27"/>
  <c r="Z19" i="27"/>
  <c r="V19" i="27"/>
  <c r="U19" i="27"/>
  <c r="F19" i="27"/>
  <c r="Z18" i="27"/>
  <c r="V18" i="27"/>
  <c r="U18" i="27"/>
  <c r="F18" i="27"/>
  <c r="Z17" i="27"/>
  <c r="V17" i="27"/>
  <c r="U17" i="27"/>
  <c r="F17" i="27"/>
  <c r="Z16" i="27"/>
  <c r="V16" i="27"/>
  <c r="U16" i="27"/>
  <c r="F16" i="27"/>
  <c r="E7" i="27"/>
  <c r="Z27" i="26"/>
  <c r="V27" i="26"/>
  <c r="U27" i="26"/>
  <c r="F27" i="26"/>
  <c r="V26" i="26"/>
  <c r="U26" i="26"/>
  <c r="F26" i="26"/>
  <c r="Z22" i="26"/>
  <c r="V22" i="26"/>
  <c r="U22" i="26"/>
  <c r="F22" i="26"/>
  <c r="Z21" i="26"/>
  <c r="V21" i="26"/>
  <c r="U21" i="26"/>
  <c r="F21" i="26"/>
  <c r="Z20" i="26"/>
  <c r="V20" i="26"/>
  <c r="U20" i="26"/>
  <c r="F20" i="26"/>
  <c r="Z19" i="26"/>
  <c r="V19" i="26"/>
  <c r="U19" i="26"/>
  <c r="F19" i="26"/>
  <c r="Z18" i="26"/>
  <c r="V18" i="26"/>
  <c r="U18" i="26"/>
  <c r="F18" i="26"/>
  <c r="Z17" i="26"/>
  <c r="V17" i="26"/>
  <c r="U17" i="26"/>
  <c r="F17" i="26"/>
  <c r="Z16" i="26"/>
  <c r="V16" i="26"/>
  <c r="U16" i="26"/>
  <c r="F16" i="26"/>
  <c r="E7" i="26"/>
  <c r="Z39" i="25"/>
  <c r="V39" i="25"/>
  <c r="U39" i="25"/>
  <c r="F39" i="25"/>
  <c r="Z38" i="25"/>
  <c r="V38" i="25"/>
  <c r="U38" i="25"/>
  <c r="F38" i="25"/>
  <c r="Z37" i="25"/>
  <c r="V37" i="25"/>
  <c r="U37" i="25"/>
  <c r="F37" i="25"/>
  <c r="Z36" i="25"/>
  <c r="V36" i="25"/>
  <c r="U36" i="25"/>
  <c r="F36" i="25"/>
  <c r="Z35" i="25"/>
  <c r="V35" i="25"/>
  <c r="U35" i="25"/>
  <c r="F35" i="25"/>
  <c r="Z34" i="25"/>
  <c r="V34" i="25"/>
  <c r="U34" i="25"/>
  <c r="F34" i="25"/>
  <c r="Z33" i="25"/>
  <c r="V33" i="25"/>
  <c r="U33" i="25"/>
  <c r="F33" i="25"/>
  <c r="Z32" i="25"/>
  <c r="V32" i="25"/>
  <c r="U32" i="25"/>
  <c r="F32" i="25"/>
  <c r="Z31" i="25"/>
  <c r="V31" i="25"/>
  <c r="U31" i="25"/>
  <c r="F31" i="25"/>
  <c r="Z30" i="25"/>
  <c r="V30" i="25"/>
  <c r="U30" i="25"/>
  <c r="F30" i="25"/>
  <c r="Z29" i="25"/>
  <c r="V29" i="25"/>
  <c r="U29" i="25"/>
  <c r="F29" i="25"/>
  <c r="Z28" i="25"/>
  <c r="V28" i="25"/>
  <c r="U28" i="25"/>
  <c r="F28" i="25"/>
  <c r="Z23" i="25"/>
  <c r="V23" i="25"/>
  <c r="U23" i="25"/>
  <c r="F23" i="25"/>
  <c r="Z22" i="25"/>
  <c r="V22" i="25"/>
  <c r="U22" i="25"/>
  <c r="F22" i="25"/>
  <c r="Z21" i="25"/>
  <c r="V21" i="25"/>
  <c r="U21" i="25"/>
  <c r="F21" i="25"/>
  <c r="Z20" i="25"/>
  <c r="V20" i="25"/>
  <c r="U20" i="25"/>
  <c r="F20" i="25"/>
  <c r="Z19" i="25"/>
  <c r="V19" i="25"/>
  <c r="U19" i="25"/>
  <c r="F19" i="25"/>
  <c r="Z18" i="25"/>
  <c r="V18" i="25"/>
  <c r="U18" i="25"/>
  <c r="F18" i="25"/>
  <c r="Z17" i="25"/>
  <c r="V17" i="25"/>
  <c r="U17" i="25"/>
  <c r="F17" i="25"/>
  <c r="Z16" i="25"/>
  <c r="V16" i="25"/>
  <c r="U16" i="25"/>
  <c r="F16" i="25"/>
  <c r="E7" i="25"/>
  <c r="Z23" i="24"/>
  <c r="V23" i="24"/>
  <c r="U23" i="24"/>
  <c r="F23" i="24"/>
  <c r="Z22" i="24"/>
  <c r="V22" i="24"/>
  <c r="U22" i="24"/>
  <c r="F22" i="24"/>
  <c r="Z21" i="24"/>
  <c r="V21" i="24"/>
  <c r="U21" i="24"/>
  <c r="F21" i="24"/>
  <c r="Z20" i="24"/>
  <c r="V20" i="24"/>
  <c r="U20" i="24"/>
  <c r="F20" i="24"/>
  <c r="Z19" i="24"/>
  <c r="V19" i="24"/>
  <c r="U19" i="24"/>
  <c r="F19" i="24"/>
  <c r="Z18" i="24"/>
  <c r="V18" i="24"/>
  <c r="U18" i="24"/>
  <c r="F18" i="24"/>
  <c r="Z17" i="24"/>
  <c r="V17" i="24"/>
  <c r="U17" i="24"/>
  <c r="F17" i="24"/>
  <c r="Z16" i="24"/>
  <c r="V16" i="24"/>
  <c r="U16" i="24"/>
  <c r="F16" i="24"/>
  <c r="E7" i="24"/>
  <c r="Z23" i="23"/>
  <c r="V23" i="23"/>
  <c r="U23" i="23"/>
  <c r="F23" i="23"/>
  <c r="Z22" i="23"/>
  <c r="V22" i="23"/>
  <c r="U22" i="23"/>
  <c r="F22" i="23"/>
  <c r="Z21" i="23"/>
  <c r="V21" i="23"/>
  <c r="U21" i="23"/>
  <c r="F21" i="23"/>
  <c r="Z20" i="23"/>
  <c r="V20" i="23"/>
  <c r="U20" i="23"/>
  <c r="F20" i="23"/>
  <c r="Z19" i="23"/>
  <c r="V19" i="23"/>
  <c r="U19" i="23"/>
  <c r="F19" i="23"/>
  <c r="Z18" i="23"/>
  <c r="V18" i="23"/>
  <c r="U18" i="23"/>
  <c r="F18" i="23"/>
  <c r="Z17" i="23"/>
  <c r="V17" i="23"/>
  <c r="U17" i="23"/>
  <c r="F17" i="23"/>
  <c r="Z16" i="23"/>
  <c r="V16" i="23"/>
  <c r="U16" i="23"/>
  <c r="F16" i="23"/>
  <c r="E7" i="23"/>
  <c r="Z22" i="22"/>
  <c r="V22" i="22"/>
  <c r="U22" i="22"/>
  <c r="F22" i="22"/>
  <c r="Z21" i="22"/>
  <c r="V21" i="22"/>
  <c r="U21" i="22"/>
  <c r="F21" i="22"/>
  <c r="Z20" i="22"/>
  <c r="V20" i="22"/>
  <c r="U20" i="22"/>
  <c r="F20" i="22"/>
  <c r="Z19" i="22"/>
  <c r="V19" i="22"/>
  <c r="U19" i="22"/>
  <c r="F19" i="22"/>
  <c r="Z18" i="22"/>
  <c r="V18" i="22"/>
  <c r="U18" i="22"/>
  <c r="F18" i="22"/>
  <c r="Z17" i="22"/>
  <c r="V17" i="22"/>
  <c r="U17" i="22"/>
  <c r="F17" i="22"/>
  <c r="Z16" i="22"/>
  <c r="V16" i="22"/>
  <c r="U16" i="22"/>
  <c r="F16" i="22"/>
  <c r="E7" i="22"/>
  <c r="Z23" i="21"/>
  <c r="V23" i="21"/>
  <c r="U23" i="21"/>
  <c r="F23" i="21"/>
  <c r="Z22" i="21"/>
  <c r="V22" i="21"/>
  <c r="U22" i="21"/>
  <c r="F22" i="21"/>
  <c r="Z21" i="21"/>
  <c r="V21" i="21"/>
  <c r="U21" i="21"/>
  <c r="F21" i="21"/>
  <c r="Z20" i="21"/>
  <c r="V20" i="21"/>
  <c r="U20" i="21"/>
  <c r="F20" i="21"/>
  <c r="Z19" i="21"/>
  <c r="V19" i="21"/>
  <c r="U19" i="21"/>
  <c r="F19" i="21"/>
  <c r="Z18" i="21"/>
  <c r="V18" i="21"/>
  <c r="U18" i="21"/>
  <c r="F18" i="21"/>
  <c r="Z17" i="21"/>
  <c r="V17" i="21"/>
  <c r="U17" i="21"/>
  <c r="F17" i="21"/>
  <c r="Z16" i="21"/>
  <c r="V16" i="21"/>
  <c r="U16" i="21"/>
  <c r="F16" i="21"/>
  <c r="E7" i="21"/>
  <c r="Z22" i="20"/>
  <c r="V22" i="20"/>
  <c r="U22" i="20"/>
  <c r="F22" i="20"/>
  <c r="Z21" i="20"/>
  <c r="V21" i="20"/>
  <c r="U21" i="20"/>
  <c r="F21" i="20"/>
  <c r="Z20" i="20"/>
  <c r="V20" i="20"/>
  <c r="U20" i="20"/>
  <c r="F20" i="20"/>
  <c r="Z19" i="20"/>
  <c r="V19" i="20"/>
  <c r="U19" i="20"/>
  <c r="F19" i="20"/>
  <c r="Z18" i="20"/>
  <c r="V18" i="20"/>
  <c r="U18" i="20"/>
  <c r="F18" i="20"/>
  <c r="Z17" i="20"/>
  <c r="V17" i="20"/>
  <c r="U17" i="20"/>
  <c r="F17" i="20"/>
  <c r="Z16" i="20"/>
  <c r="V16" i="20"/>
  <c r="U16" i="20"/>
  <c r="F16" i="20"/>
  <c r="E7" i="20"/>
  <c r="Z22" i="19"/>
  <c r="V22" i="19"/>
  <c r="U22" i="19"/>
  <c r="F22" i="19"/>
  <c r="Z21" i="19"/>
  <c r="V21" i="19"/>
  <c r="U21" i="19"/>
  <c r="F21" i="19"/>
  <c r="Z20" i="19"/>
  <c r="V20" i="19"/>
  <c r="U20" i="19"/>
  <c r="F20" i="19"/>
  <c r="Z19" i="19"/>
  <c r="V19" i="19"/>
  <c r="U19" i="19"/>
  <c r="F19" i="19"/>
  <c r="Z18" i="19"/>
  <c r="V18" i="19"/>
  <c r="U18" i="19"/>
  <c r="F18" i="19"/>
  <c r="Z17" i="19"/>
  <c r="V17" i="19"/>
  <c r="U17" i="19"/>
  <c r="F17" i="19"/>
  <c r="Z16" i="19"/>
  <c r="V16" i="19"/>
  <c r="U16" i="19"/>
  <c r="F16" i="19"/>
  <c r="E7" i="19"/>
  <c r="Z22" i="18"/>
  <c r="V22" i="18"/>
  <c r="U22" i="18"/>
  <c r="F22" i="18"/>
  <c r="Z21" i="18"/>
  <c r="V21" i="18"/>
  <c r="U21" i="18"/>
  <c r="F21" i="18"/>
  <c r="Z20" i="18"/>
  <c r="V20" i="18"/>
  <c r="U20" i="18"/>
  <c r="F20" i="18"/>
  <c r="Z19" i="18"/>
  <c r="V19" i="18"/>
  <c r="U19" i="18"/>
  <c r="F19" i="18"/>
  <c r="Z18" i="18"/>
  <c r="V18" i="18"/>
  <c r="U18" i="18"/>
  <c r="F18" i="18"/>
  <c r="Z17" i="18"/>
  <c r="V17" i="18"/>
  <c r="U17" i="18"/>
  <c r="F17" i="18"/>
  <c r="Z16" i="18"/>
  <c r="V16" i="18"/>
  <c r="U16" i="18"/>
  <c r="F16" i="18"/>
  <c r="E7" i="18"/>
  <c r="Z22" i="17"/>
  <c r="V22" i="17"/>
  <c r="U22" i="17"/>
  <c r="F22" i="17"/>
  <c r="Z21" i="17"/>
  <c r="V21" i="17"/>
  <c r="U21" i="17"/>
  <c r="F21" i="17"/>
  <c r="Z20" i="17"/>
  <c r="V20" i="17"/>
  <c r="U20" i="17"/>
  <c r="F20" i="17"/>
  <c r="Z19" i="17"/>
  <c r="V19" i="17"/>
  <c r="U19" i="17"/>
  <c r="F19" i="17"/>
  <c r="Z18" i="17"/>
  <c r="V18" i="17"/>
  <c r="U18" i="17"/>
  <c r="F18" i="17"/>
  <c r="Z17" i="17"/>
  <c r="V17" i="17"/>
  <c r="U17" i="17"/>
  <c r="F17" i="17"/>
  <c r="Z16" i="17"/>
  <c r="V16" i="17"/>
  <c r="U16" i="17"/>
  <c r="F16" i="17"/>
  <c r="E7" i="17"/>
  <c r="Z23" i="16"/>
  <c r="V23" i="16"/>
  <c r="U23" i="16"/>
  <c r="F23" i="16"/>
  <c r="Z22" i="16"/>
  <c r="V22" i="16"/>
  <c r="U22" i="16"/>
  <c r="F22" i="16"/>
  <c r="Z21" i="16"/>
  <c r="V21" i="16"/>
  <c r="U21" i="16"/>
  <c r="F21" i="16"/>
  <c r="Z20" i="16"/>
  <c r="V20" i="16"/>
  <c r="U20" i="16"/>
  <c r="F20" i="16"/>
  <c r="Z19" i="16"/>
  <c r="V19" i="16"/>
  <c r="U19" i="16"/>
  <c r="F19" i="16"/>
  <c r="Z18" i="16"/>
  <c r="V18" i="16"/>
  <c r="U18" i="16"/>
  <c r="F18" i="16"/>
  <c r="Z17" i="16"/>
  <c r="V17" i="16"/>
  <c r="U17" i="16"/>
  <c r="F17" i="16"/>
  <c r="Z16" i="16"/>
  <c r="V16" i="16"/>
  <c r="U16" i="16"/>
  <c r="F16" i="16"/>
  <c r="E7" i="16"/>
  <c r="Z23" i="15"/>
  <c r="V23" i="15"/>
  <c r="U23" i="15"/>
  <c r="F23" i="15"/>
  <c r="Z22" i="15"/>
  <c r="V22" i="15"/>
  <c r="U22" i="15"/>
  <c r="F22" i="15"/>
  <c r="Z21" i="15"/>
  <c r="V21" i="15"/>
  <c r="U21" i="15"/>
  <c r="F21" i="15"/>
  <c r="Z20" i="15"/>
  <c r="V20" i="15"/>
  <c r="U20" i="15"/>
  <c r="F20" i="15"/>
  <c r="Z19" i="15"/>
  <c r="V19" i="15"/>
  <c r="U19" i="15"/>
  <c r="F19" i="15"/>
  <c r="Z18" i="15"/>
  <c r="V18" i="15"/>
  <c r="U18" i="15"/>
  <c r="F18" i="15"/>
  <c r="Z17" i="15"/>
  <c r="V17" i="15"/>
  <c r="U17" i="15"/>
  <c r="F17" i="15"/>
  <c r="Z16" i="15"/>
  <c r="V16" i="15"/>
  <c r="U16" i="15"/>
  <c r="F16" i="15"/>
  <c r="E7" i="15"/>
  <c r="Z23" i="14"/>
  <c r="V23" i="14"/>
  <c r="U23" i="14"/>
  <c r="F23" i="14"/>
  <c r="Z22" i="14"/>
  <c r="V22" i="14"/>
  <c r="U22" i="14"/>
  <c r="F22" i="14"/>
  <c r="Z21" i="14"/>
  <c r="V21" i="14"/>
  <c r="U21" i="14"/>
  <c r="F21" i="14"/>
  <c r="Z20" i="14"/>
  <c r="V20" i="14"/>
  <c r="U20" i="14"/>
  <c r="F20" i="14"/>
  <c r="Z19" i="14"/>
  <c r="V19" i="14"/>
  <c r="U19" i="14"/>
  <c r="F19" i="14"/>
  <c r="Z18" i="14"/>
  <c r="V18" i="14"/>
  <c r="U18" i="14"/>
  <c r="F18" i="14"/>
  <c r="Z17" i="14"/>
  <c r="V17" i="14"/>
  <c r="U17" i="14"/>
  <c r="F17" i="14"/>
  <c r="Z16" i="14"/>
  <c r="V16" i="14"/>
  <c r="U16" i="14"/>
  <c r="F16" i="14"/>
  <c r="E7" i="14"/>
  <c r="Z23" i="13"/>
  <c r="V23" i="13"/>
  <c r="U23" i="13"/>
  <c r="F23" i="13"/>
  <c r="Z22" i="13"/>
  <c r="V22" i="13"/>
  <c r="U22" i="13"/>
  <c r="F22" i="13"/>
  <c r="Z21" i="13"/>
  <c r="V21" i="13"/>
  <c r="U21" i="13"/>
  <c r="F21" i="13"/>
  <c r="Z20" i="13"/>
  <c r="V20" i="13"/>
  <c r="U20" i="13"/>
  <c r="F20" i="13"/>
  <c r="Z19" i="13"/>
  <c r="V19" i="13"/>
  <c r="U19" i="13"/>
  <c r="F19" i="13"/>
  <c r="Z18" i="13"/>
  <c r="V18" i="13"/>
  <c r="U18" i="13"/>
  <c r="F18" i="13"/>
  <c r="Z17" i="13"/>
  <c r="V17" i="13"/>
  <c r="U17" i="13"/>
  <c r="F17" i="13"/>
  <c r="Z16" i="13"/>
  <c r="V16" i="13"/>
  <c r="U16" i="13"/>
  <c r="F16" i="13"/>
  <c r="E7" i="13"/>
  <c r="Z23" i="12"/>
  <c r="V23" i="12"/>
  <c r="U23" i="12"/>
  <c r="F23" i="12"/>
  <c r="Z22" i="12"/>
  <c r="V22" i="12"/>
  <c r="U22" i="12"/>
  <c r="F22" i="12"/>
  <c r="Z21" i="12"/>
  <c r="V21" i="12"/>
  <c r="U21" i="12"/>
  <c r="F21" i="12"/>
  <c r="Z20" i="12"/>
  <c r="V20" i="12"/>
  <c r="U20" i="12"/>
  <c r="F20" i="12"/>
  <c r="Z19" i="12"/>
  <c r="V19" i="12"/>
  <c r="U19" i="12"/>
  <c r="F19" i="12"/>
  <c r="Z18" i="12"/>
  <c r="V18" i="12"/>
  <c r="U18" i="12"/>
  <c r="F18" i="12"/>
  <c r="Z17" i="12"/>
  <c r="V17" i="12"/>
  <c r="U17" i="12"/>
  <c r="F17" i="12"/>
  <c r="Z16" i="12"/>
  <c r="V16" i="12"/>
  <c r="U16" i="12"/>
  <c r="F16" i="12"/>
  <c r="E7" i="12"/>
  <c r="Z23" i="11"/>
  <c r="V23" i="11"/>
  <c r="U23" i="11"/>
  <c r="F23" i="11"/>
  <c r="Z22" i="11"/>
  <c r="V22" i="11"/>
  <c r="U22" i="11"/>
  <c r="F22" i="11"/>
  <c r="Z21" i="11"/>
  <c r="V21" i="11"/>
  <c r="U21" i="11"/>
  <c r="F21" i="11"/>
  <c r="Z20" i="11"/>
  <c r="V20" i="11"/>
  <c r="U20" i="11"/>
  <c r="F20" i="11"/>
  <c r="Z19" i="11"/>
  <c r="V19" i="11"/>
  <c r="U19" i="11"/>
  <c r="F19" i="11"/>
  <c r="Z18" i="11"/>
  <c r="V18" i="11"/>
  <c r="U18" i="11"/>
  <c r="F18" i="11"/>
  <c r="Z17" i="11"/>
  <c r="V17" i="11"/>
  <c r="U17" i="11"/>
  <c r="F17" i="11"/>
  <c r="Z16" i="11"/>
  <c r="V16" i="11"/>
  <c r="U16" i="11"/>
  <c r="F16" i="11"/>
  <c r="E7" i="11"/>
  <c r="Z22" i="10"/>
  <c r="V22" i="10"/>
  <c r="U22" i="10"/>
  <c r="F22" i="10"/>
  <c r="Z21" i="10"/>
  <c r="V21" i="10"/>
  <c r="U21" i="10"/>
  <c r="F21" i="10"/>
  <c r="Z20" i="10"/>
  <c r="V20" i="10"/>
  <c r="U20" i="10"/>
  <c r="F20" i="10"/>
  <c r="Z19" i="10"/>
  <c r="V19" i="10"/>
  <c r="U19" i="10"/>
  <c r="F19" i="10"/>
  <c r="Z18" i="10"/>
  <c r="V18" i="10"/>
  <c r="U18" i="10"/>
  <c r="F18" i="10"/>
  <c r="Z17" i="10"/>
  <c r="V17" i="10"/>
  <c r="U17" i="10"/>
  <c r="F17" i="10"/>
  <c r="Z16" i="10"/>
  <c r="V16" i="10"/>
  <c r="U16" i="10"/>
  <c r="F16" i="10"/>
  <c r="E7" i="10"/>
  <c r="Z23" i="9"/>
  <c r="V23" i="9"/>
  <c r="U23" i="9"/>
  <c r="F23" i="9"/>
  <c r="Z22" i="9"/>
  <c r="V22" i="9"/>
  <c r="U22" i="9"/>
  <c r="F22" i="9"/>
  <c r="Z21" i="9"/>
  <c r="V21" i="9"/>
  <c r="U21" i="9"/>
  <c r="F21" i="9"/>
  <c r="Z20" i="9"/>
  <c r="V20" i="9"/>
  <c r="U20" i="9"/>
  <c r="F20" i="9"/>
  <c r="Z19" i="9"/>
  <c r="V19" i="9"/>
  <c r="U19" i="9"/>
  <c r="F19" i="9"/>
  <c r="Z18" i="9"/>
  <c r="V18" i="9"/>
  <c r="U18" i="9"/>
  <c r="F18" i="9"/>
  <c r="Z17" i="9"/>
  <c r="V17" i="9"/>
  <c r="U17" i="9"/>
  <c r="F17" i="9"/>
  <c r="Z16" i="9"/>
  <c r="V16" i="9"/>
  <c r="U16" i="9"/>
  <c r="F16" i="9"/>
  <c r="E7" i="9"/>
  <c r="Z23" i="8"/>
  <c r="V23" i="8"/>
  <c r="U23" i="8"/>
  <c r="F23" i="8"/>
  <c r="Z22" i="8"/>
  <c r="V22" i="8"/>
  <c r="U22" i="8"/>
  <c r="F22" i="8"/>
  <c r="Z21" i="8"/>
  <c r="V21" i="8"/>
  <c r="U21" i="8"/>
  <c r="F21" i="8"/>
  <c r="Z20" i="8"/>
  <c r="V20" i="8"/>
  <c r="U20" i="8"/>
  <c r="F20" i="8"/>
  <c r="Z19" i="8"/>
  <c r="V19" i="8"/>
  <c r="U19" i="8"/>
  <c r="F19" i="8"/>
  <c r="Z18" i="8"/>
  <c r="V18" i="8"/>
  <c r="U18" i="8"/>
  <c r="F18" i="8"/>
  <c r="Z17" i="8"/>
  <c r="V17" i="8"/>
  <c r="U17" i="8"/>
  <c r="F17" i="8"/>
  <c r="Z16" i="8"/>
  <c r="V16" i="8"/>
  <c r="U16" i="8"/>
  <c r="F16" i="8"/>
  <c r="E7" i="8"/>
  <c r="Z23" i="7"/>
  <c r="V23" i="7"/>
  <c r="U23" i="7"/>
  <c r="F23" i="7"/>
  <c r="Z22" i="7"/>
  <c r="V22" i="7"/>
  <c r="U22" i="7"/>
  <c r="F22" i="7"/>
  <c r="Z21" i="7"/>
  <c r="V21" i="7"/>
  <c r="U21" i="7"/>
  <c r="F21" i="7"/>
  <c r="Z20" i="7"/>
  <c r="V20" i="7"/>
  <c r="U20" i="7"/>
  <c r="F20" i="7"/>
  <c r="Z19" i="7"/>
  <c r="V19" i="7"/>
  <c r="U19" i="7"/>
  <c r="F19" i="7"/>
  <c r="Z18" i="7"/>
  <c r="V18" i="7"/>
  <c r="U18" i="7"/>
  <c r="F18" i="7"/>
  <c r="Z17" i="7"/>
  <c r="V17" i="7"/>
  <c r="U17" i="7"/>
  <c r="F17" i="7"/>
  <c r="Z16" i="7"/>
  <c r="V16" i="7"/>
  <c r="U16" i="7"/>
  <c r="F16" i="7"/>
  <c r="E7" i="7"/>
  <c r="Z22" i="6"/>
  <c r="V22" i="6"/>
  <c r="U22" i="6"/>
  <c r="F22" i="6"/>
  <c r="Z21" i="6"/>
  <c r="V21" i="6"/>
  <c r="U21" i="6"/>
  <c r="F21" i="6"/>
  <c r="Z20" i="6"/>
  <c r="V20" i="6"/>
  <c r="U20" i="6"/>
  <c r="F20" i="6"/>
  <c r="Z19" i="6"/>
  <c r="V19" i="6"/>
  <c r="U19" i="6"/>
  <c r="F19" i="6"/>
  <c r="Z18" i="6"/>
  <c r="V18" i="6"/>
  <c r="U18" i="6"/>
  <c r="F18" i="6"/>
  <c r="Z17" i="6"/>
  <c r="V17" i="6"/>
  <c r="U17" i="6"/>
  <c r="F17" i="6"/>
  <c r="Z16" i="6"/>
  <c r="V16" i="6"/>
  <c r="U16" i="6"/>
  <c r="F16" i="6"/>
  <c r="E7" i="6"/>
  <c r="Z22" i="5"/>
  <c r="V22" i="5"/>
  <c r="U22" i="5"/>
  <c r="F22" i="5"/>
  <c r="Z21" i="5"/>
  <c r="V21" i="5"/>
  <c r="U21" i="5"/>
  <c r="F21" i="5"/>
  <c r="Z20" i="5"/>
  <c r="V20" i="5"/>
  <c r="U20" i="5"/>
  <c r="F20" i="5"/>
  <c r="Z19" i="5"/>
  <c r="V19" i="5"/>
  <c r="U19" i="5"/>
  <c r="F19" i="5"/>
  <c r="Z18" i="5"/>
  <c r="V18" i="5"/>
  <c r="U18" i="5"/>
  <c r="F18" i="5"/>
  <c r="Z17" i="5"/>
  <c r="V17" i="5"/>
  <c r="U17" i="5"/>
  <c r="F17" i="5"/>
  <c r="Z16" i="5"/>
  <c r="V16" i="5"/>
  <c r="U16" i="5"/>
  <c r="F16" i="5"/>
  <c r="E7" i="5"/>
  <c r="Z26" i="4"/>
  <c r="V26" i="4"/>
  <c r="U26" i="4"/>
  <c r="F26" i="4"/>
  <c r="Z22" i="4"/>
  <c r="V22" i="4"/>
  <c r="U22" i="4"/>
  <c r="F22" i="4"/>
  <c r="Z21" i="4"/>
  <c r="V21" i="4"/>
  <c r="U21" i="4"/>
  <c r="F21" i="4"/>
  <c r="Z20" i="4"/>
  <c r="V20" i="4"/>
  <c r="U20" i="4"/>
  <c r="F20" i="4"/>
  <c r="Z19" i="4"/>
  <c r="V19" i="4"/>
  <c r="U19" i="4"/>
  <c r="F19" i="4"/>
  <c r="Z18" i="4"/>
  <c r="V18" i="4"/>
  <c r="U18" i="4"/>
  <c r="F18" i="4"/>
  <c r="Z17" i="4"/>
  <c r="V17" i="4"/>
  <c r="U17" i="4"/>
  <c r="F17" i="4"/>
  <c r="Z16" i="4"/>
  <c r="V16" i="4"/>
  <c r="U16" i="4"/>
  <c r="F16" i="4"/>
  <c r="E7" i="4"/>
  <c r="Z31" i="3"/>
  <c r="V31" i="3"/>
  <c r="U31" i="3"/>
  <c r="F31" i="3"/>
  <c r="Z30" i="3"/>
  <c r="V30" i="3"/>
  <c r="U30" i="3"/>
  <c r="F30" i="3"/>
  <c r="Z29" i="3"/>
  <c r="V29" i="3"/>
  <c r="U29" i="3"/>
  <c r="F29" i="3"/>
  <c r="Z28" i="3"/>
  <c r="V28" i="3"/>
  <c r="U28" i="3"/>
  <c r="F28" i="3"/>
  <c r="Z27" i="3"/>
  <c r="V27" i="3"/>
  <c r="U27" i="3"/>
  <c r="F27" i="3"/>
  <c r="Z26" i="3"/>
  <c r="V26" i="3"/>
  <c r="U26" i="3"/>
  <c r="F26" i="3"/>
  <c r="Z22" i="3"/>
  <c r="V22" i="3"/>
  <c r="U22" i="3"/>
  <c r="F22" i="3"/>
  <c r="Z21" i="3"/>
  <c r="V21" i="3"/>
  <c r="U21" i="3"/>
  <c r="F21" i="3"/>
  <c r="Z20" i="3"/>
  <c r="V20" i="3"/>
  <c r="U20" i="3"/>
  <c r="F20" i="3"/>
  <c r="Z19" i="3"/>
  <c r="V19" i="3"/>
  <c r="U19" i="3"/>
  <c r="F19" i="3"/>
  <c r="Z18" i="3"/>
  <c r="V18" i="3"/>
  <c r="U18" i="3"/>
  <c r="F18" i="3"/>
  <c r="Z17" i="3"/>
  <c r="V17" i="3"/>
  <c r="U17" i="3"/>
  <c r="F17" i="3"/>
  <c r="Z16" i="3"/>
  <c r="V16" i="3"/>
  <c r="U16" i="3"/>
  <c r="F16" i="3"/>
  <c r="E7" i="3"/>
  <c r="Z26" i="2"/>
  <c r="V26" i="2"/>
  <c r="U26" i="2"/>
  <c r="F26" i="2"/>
  <c r="Z22" i="2"/>
  <c r="V22" i="2"/>
  <c r="U22" i="2"/>
  <c r="F22" i="2"/>
  <c r="Z21" i="2"/>
  <c r="V21" i="2"/>
  <c r="U21" i="2"/>
  <c r="F21" i="2"/>
  <c r="Z20" i="2"/>
  <c r="V20" i="2"/>
  <c r="U20" i="2"/>
  <c r="F20" i="2"/>
  <c r="Z19" i="2"/>
  <c r="V19" i="2"/>
  <c r="U19" i="2"/>
  <c r="F19" i="2"/>
  <c r="Z18" i="2"/>
  <c r="V18" i="2"/>
  <c r="U18" i="2"/>
  <c r="F18" i="2"/>
  <c r="Z17" i="2"/>
  <c r="V17" i="2"/>
  <c r="U17" i="2"/>
  <c r="F17" i="2"/>
  <c r="Z16" i="2"/>
  <c r="V16" i="2"/>
  <c r="U16" i="2"/>
  <c r="F16" i="2"/>
  <c r="T16" i="2" l="1"/>
  <c r="S16" i="2"/>
  <c r="W16" i="2"/>
  <c r="T17" i="2"/>
  <c r="S17" i="2"/>
  <c r="W17" i="2"/>
  <c r="T18" i="2"/>
  <c r="S18" i="2"/>
  <c r="W18" i="2"/>
  <c r="T19" i="2"/>
  <c r="S19" i="2"/>
  <c r="W19" i="2"/>
  <c r="T20" i="2"/>
  <c r="S20" i="2"/>
  <c r="W20" i="2"/>
  <c r="T21" i="2"/>
  <c r="S21" i="2"/>
  <c r="W21" i="2"/>
  <c r="T22" i="2"/>
  <c r="S22" i="2"/>
  <c r="W22" i="2"/>
  <c r="T26" i="2"/>
  <c r="S26" i="2"/>
  <c r="W26" i="2"/>
  <c r="T16" i="3"/>
  <c r="S16" i="3"/>
  <c r="W16" i="3"/>
  <c r="T17" i="3"/>
  <c r="S17" i="3"/>
  <c r="W17" i="3"/>
  <c r="T18" i="3"/>
  <c r="S18" i="3"/>
  <c r="W18" i="3"/>
  <c r="T19" i="3"/>
  <c r="S19" i="3"/>
  <c r="W19" i="3"/>
  <c r="T20" i="3"/>
  <c r="S20" i="3"/>
  <c r="W20" i="3"/>
  <c r="T21" i="3"/>
  <c r="S21" i="3"/>
  <c r="W21" i="3"/>
  <c r="T22" i="3"/>
  <c r="S22" i="3"/>
  <c r="W22" i="3"/>
  <c r="T26" i="3"/>
  <c r="S26" i="3"/>
  <c r="W26" i="3"/>
  <c r="T27" i="3"/>
  <c r="S27" i="3"/>
  <c r="W27" i="3"/>
  <c r="T28" i="3"/>
  <c r="S28" i="3"/>
  <c r="W28" i="3"/>
  <c r="T29" i="3"/>
  <c r="S29" i="3"/>
  <c r="W29" i="3"/>
  <c r="T30" i="3"/>
  <c r="S30" i="3"/>
  <c r="W30" i="3"/>
  <c r="T31" i="3"/>
  <c r="S31" i="3"/>
  <c r="W31" i="3"/>
  <c r="T16" i="4"/>
  <c r="S16" i="4"/>
  <c r="W16" i="4"/>
  <c r="T17" i="4"/>
  <c r="S17" i="4"/>
  <c r="W17" i="4"/>
  <c r="T18" i="4"/>
  <c r="S18" i="4"/>
  <c r="W18" i="4"/>
  <c r="T19" i="4"/>
  <c r="S19" i="4"/>
  <c r="W19" i="4"/>
  <c r="T20" i="4"/>
  <c r="S20" i="4"/>
  <c r="W20" i="4"/>
  <c r="T21" i="4"/>
  <c r="S21" i="4"/>
  <c r="W21" i="4"/>
  <c r="T22" i="4"/>
  <c r="S22" i="4"/>
  <c r="W22" i="4"/>
  <c r="T26" i="4"/>
  <c r="S26" i="4"/>
  <c r="W26" i="4"/>
  <c r="T16" i="5"/>
  <c r="S16" i="5"/>
  <c r="W16" i="5"/>
  <c r="T17" i="5"/>
  <c r="S17" i="5"/>
  <c r="W17" i="5"/>
  <c r="T18" i="5"/>
  <c r="S18" i="5"/>
  <c r="W18" i="5"/>
  <c r="T19" i="5"/>
  <c r="S19" i="5"/>
  <c r="W19" i="5"/>
  <c r="T20" i="5"/>
  <c r="S20" i="5"/>
  <c r="W20" i="5"/>
  <c r="T21" i="5"/>
  <c r="S21" i="5"/>
  <c r="W21" i="5"/>
  <c r="T22" i="5"/>
  <c r="S22" i="5"/>
  <c r="W22" i="5"/>
  <c r="T16" i="6"/>
  <c r="S16" i="6"/>
  <c r="W16" i="6"/>
  <c r="T17" i="6"/>
  <c r="S17" i="6"/>
  <c r="W17" i="6"/>
  <c r="T18" i="6"/>
  <c r="S18" i="6"/>
  <c r="W18" i="6"/>
  <c r="T19" i="6"/>
  <c r="S19" i="6"/>
  <c r="W19" i="6"/>
  <c r="T20" i="6"/>
  <c r="S20" i="6"/>
  <c r="W20" i="6"/>
  <c r="T21" i="6"/>
  <c r="S21" i="6"/>
  <c r="W21" i="6"/>
  <c r="T22" i="6"/>
  <c r="S22" i="6"/>
  <c r="W22" i="6"/>
  <c r="T16" i="7"/>
  <c r="S16" i="7"/>
  <c r="W16" i="7"/>
  <c r="T17" i="7"/>
  <c r="S17" i="7"/>
  <c r="W17" i="7"/>
  <c r="T18" i="7"/>
  <c r="S18" i="7"/>
  <c r="W18" i="7"/>
  <c r="T19" i="7"/>
  <c r="S19" i="7"/>
  <c r="W19" i="7"/>
  <c r="T20" i="7"/>
  <c r="S20" i="7"/>
  <c r="W20" i="7"/>
  <c r="T21" i="7"/>
  <c r="S21" i="7"/>
  <c r="W21" i="7"/>
  <c r="T22" i="7"/>
  <c r="S22" i="7"/>
  <c r="W22" i="7"/>
  <c r="T23" i="7"/>
  <c r="S23" i="7"/>
  <c r="W23" i="7"/>
  <c r="T16" i="8"/>
  <c r="S16" i="8"/>
  <c r="W16" i="8"/>
  <c r="T17" i="8"/>
  <c r="S17" i="8"/>
  <c r="W17" i="8"/>
  <c r="T18" i="8"/>
  <c r="S18" i="8"/>
  <c r="W18" i="8"/>
  <c r="T19" i="8"/>
  <c r="S19" i="8"/>
  <c r="W19" i="8"/>
  <c r="T20" i="8"/>
  <c r="S20" i="8"/>
  <c r="W20" i="8"/>
  <c r="T21" i="8"/>
  <c r="S21" i="8"/>
  <c r="W21" i="8"/>
  <c r="T22" i="8"/>
  <c r="S22" i="8"/>
  <c r="W22" i="8"/>
  <c r="T23" i="8"/>
  <c r="S23" i="8"/>
  <c r="W23" i="8"/>
  <c r="T16" i="9"/>
  <c r="S16" i="9"/>
  <c r="W16" i="9"/>
  <c r="T17" i="9"/>
  <c r="S17" i="9"/>
  <c r="W17" i="9"/>
  <c r="T18" i="9"/>
  <c r="S18" i="9"/>
  <c r="W18" i="9"/>
  <c r="T19" i="9"/>
  <c r="S19" i="9"/>
  <c r="W19" i="9"/>
  <c r="T20" i="9"/>
  <c r="S20" i="9"/>
  <c r="W20" i="9"/>
  <c r="T21" i="9"/>
  <c r="S21" i="9"/>
  <c r="W21" i="9"/>
  <c r="T22" i="9"/>
  <c r="S22" i="9"/>
  <c r="W22" i="9"/>
  <c r="T23" i="9"/>
  <c r="S23" i="9"/>
  <c r="W23" i="9"/>
  <c r="T16" i="10"/>
  <c r="S16" i="10"/>
  <c r="W16" i="10"/>
  <c r="T17" i="10"/>
  <c r="S17" i="10"/>
  <c r="W17" i="10"/>
  <c r="T18" i="10"/>
  <c r="S18" i="10"/>
  <c r="W18" i="10"/>
  <c r="T19" i="10"/>
  <c r="S19" i="10"/>
  <c r="W19" i="10"/>
  <c r="T20" i="10"/>
  <c r="S20" i="10"/>
  <c r="W20" i="10"/>
  <c r="T21" i="10"/>
  <c r="S21" i="10"/>
  <c r="W21" i="10"/>
  <c r="T22" i="10"/>
  <c r="S22" i="10"/>
  <c r="W22" i="10"/>
  <c r="T16" i="11"/>
  <c r="S16" i="11"/>
  <c r="W16" i="11"/>
  <c r="T17" i="11"/>
  <c r="S17" i="11"/>
  <c r="W17" i="11"/>
  <c r="T18" i="11"/>
  <c r="S18" i="11"/>
  <c r="W18" i="11"/>
  <c r="T19" i="11"/>
  <c r="S19" i="11"/>
  <c r="W19" i="11"/>
  <c r="T20" i="11"/>
  <c r="S20" i="11"/>
  <c r="W20" i="11"/>
  <c r="T21" i="11"/>
  <c r="S21" i="11"/>
  <c r="W21" i="11"/>
  <c r="T22" i="11"/>
  <c r="S22" i="11"/>
  <c r="W22" i="11"/>
  <c r="T23" i="11"/>
  <c r="S23" i="11"/>
  <c r="W23" i="11"/>
  <c r="T16" i="12"/>
  <c r="S16" i="12"/>
  <c r="W16" i="12"/>
  <c r="T17" i="12"/>
  <c r="S17" i="12"/>
  <c r="W17" i="12"/>
  <c r="T18" i="12"/>
  <c r="S18" i="12"/>
  <c r="W18" i="12"/>
  <c r="T19" i="12"/>
  <c r="S19" i="12"/>
  <c r="W19" i="12"/>
  <c r="T20" i="12"/>
  <c r="S20" i="12"/>
  <c r="W20" i="12"/>
  <c r="T21" i="12"/>
  <c r="S21" i="12"/>
  <c r="W21" i="12"/>
  <c r="T22" i="12"/>
  <c r="S22" i="12"/>
  <c r="W22" i="12"/>
  <c r="T23" i="12"/>
  <c r="S23" i="12"/>
  <c r="W23" i="12"/>
  <c r="T16" i="13"/>
  <c r="S16" i="13"/>
  <c r="W16" i="13"/>
  <c r="T17" i="13"/>
  <c r="S17" i="13"/>
  <c r="W17" i="13"/>
  <c r="T18" i="13"/>
  <c r="S18" i="13"/>
  <c r="W18" i="13"/>
  <c r="T19" i="13"/>
  <c r="S19" i="13"/>
  <c r="W19" i="13"/>
  <c r="T20" i="13"/>
  <c r="S20" i="13"/>
  <c r="W20" i="13"/>
  <c r="T21" i="13"/>
  <c r="S21" i="13"/>
  <c r="W21" i="13"/>
  <c r="T22" i="13"/>
  <c r="S22" i="13"/>
  <c r="W22" i="13"/>
  <c r="T23" i="13"/>
  <c r="S23" i="13"/>
  <c r="W23" i="13"/>
  <c r="T16" i="14"/>
  <c r="S16" i="14"/>
  <c r="W16" i="14"/>
  <c r="T17" i="14"/>
  <c r="S17" i="14"/>
  <c r="W17" i="14"/>
  <c r="T18" i="14"/>
  <c r="S18" i="14"/>
  <c r="W18" i="14"/>
  <c r="T19" i="14"/>
  <c r="S19" i="14"/>
  <c r="W19" i="14"/>
  <c r="T20" i="14"/>
  <c r="S20" i="14"/>
  <c r="W20" i="14"/>
  <c r="T21" i="14"/>
  <c r="S21" i="14"/>
  <c r="W21" i="14"/>
  <c r="T22" i="14"/>
  <c r="S22" i="14"/>
  <c r="W22" i="14"/>
  <c r="T23" i="14"/>
  <c r="S23" i="14"/>
  <c r="W23" i="14"/>
  <c r="T16" i="15"/>
  <c r="S16" i="15"/>
  <c r="W16" i="15"/>
  <c r="T17" i="15"/>
  <c r="S17" i="15"/>
  <c r="W17" i="15"/>
  <c r="T18" i="15"/>
  <c r="S18" i="15"/>
  <c r="W18" i="15"/>
  <c r="T19" i="15"/>
  <c r="S19" i="15"/>
  <c r="W19" i="15"/>
  <c r="T20" i="15"/>
  <c r="S20" i="15"/>
  <c r="W20" i="15"/>
  <c r="T21" i="15"/>
  <c r="S21" i="15"/>
  <c r="W21" i="15"/>
  <c r="T22" i="15"/>
  <c r="S22" i="15"/>
  <c r="W22" i="15"/>
  <c r="T23" i="15"/>
  <c r="S23" i="15"/>
  <c r="W23" i="15"/>
  <c r="T16" i="16"/>
  <c r="S16" i="16"/>
  <c r="W16" i="16"/>
  <c r="T17" i="16"/>
  <c r="S17" i="16"/>
  <c r="W17" i="16"/>
  <c r="T18" i="16"/>
  <c r="S18" i="16"/>
  <c r="W18" i="16"/>
  <c r="T19" i="16"/>
  <c r="S19" i="16"/>
  <c r="W19" i="16"/>
  <c r="T20" i="16"/>
  <c r="S20" i="16"/>
  <c r="W20" i="16"/>
  <c r="T21" i="16"/>
  <c r="S21" i="16"/>
  <c r="W21" i="16"/>
  <c r="T22" i="16"/>
  <c r="S22" i="16"/>
  <c r="W22" i="16"/>
  <c r="T23" i="16"/>
  <c r="S23" i="16"/>
  <c r="W23" i="16"/>
  <c r="T16" i="17"/>
  <c r="S16" i="17"/>
  <c r="W16" i="17"/>
  <c r="T17" i="17"/>
  <c r="S17" i="17"/>
  <c r="W17" i="17"/>
  <c r="T18" i="17"/>
  <c r="S18" i="17"/>
  <c r="W18" i="17"/>
  <c r="T19" i="17"/>
  <c r="S19" i="17"/>
  <c r="W19" i="17"/>
  <c r="T20" i="17"/>
  <c r="S20" i="17"/>
  <c r="W20" i="17"/>
  <c r="T21" i="17"/>
  <c r="S21" i="17"/>
  <c r="W21" i="17"/>
  <c r="T22" i="17"/>
  <c r="S22" i="17"/>
  <c r="W22" i="17"/>
  <c r="T16" i="18"/>
  <c r="S16" i="18"/>
  <c r="W16" i="18"/>
  <c r="T17" i="18"/>
  <c r="S17" i="18"/>
  <c r="W17" i="18"/>
  <c r="T18" i="18"/>
  <c r="S18" i="18"/>
  <c r="W18" i="18"/>
  <c r="T19" i="18"/>
  <c r="S19" i="18"/>
  <c r="W19" i="18"/>
  <c r="T20" i="18"/>
  <c r="S20" i="18"/>
  <c r="W20" i="18"/>
  <c r="T21" i="18"/>
  <c r="S21" i="18"/>
  <c r="W21" i="18"/>
  <c r="T22" i="18"/>
  <c r="S22" i="18"/>
  <c r="W22" i="18"/>
  <c r="T16" i="19"/>
  <c r="S16" i="19"/>
  <c r="W16" i="19"/>
  <c r="T17" i="19"/>
  <c r="S17" i="19"/>
  <c r="W17" i="19"/>
  <c r="T18" i="19"/>
  <c r="S18" i="19"/>
  <c r="W18" i="19"/>
  <c r="T19" i="19"/>
  <c r="S19" i="19"/>
  <c r="W19" i="19"/>
  <c r="T20" i="19"/>
  <c r="S20" i="19"/>
  <c r="W20" i="19"/>
  <c r="T21" i="19"/>
  <c r="S21" i="19"/>
  <c r="W21" i="19"/>
  <c r="T22" i="19"/>
  <c r="S22" i="19"/>
  <c r="W22" i="19"/>
  <c r="T16" i="20"/>
  <c r="S16" i="20"/>
  <c r="W16" i="20"/>
  <c r="T17" i="20"/>
  <c r="S17" i="20"/>
  <c r="W17" i="20"/>
  <c r="T18" i="20"/>
  <c r="S18" i="20"/>
  <c r="W18" i="20"/>
  <c r="T19" i="20"/>
  <c r="S19" i="20"/>
  <c r="W19" i="20"/>
  <c r="T20" i="20"/>
  <c r="S20" i="20"/>
  <c r="W20" i="20"/>
  <c r="T21" i="20"/>
  <c r="S21" i="20"/>
  <c r="W21" i="20"/>
  <c r="T22" i="20"/>
  <c r="S22" i="20"/>
  <c r="W22" i="20"/>
  <c r="T16" i="21"/>
  <c r="S16" i="21"/>
  <c r="W16" i="21"/>
  <c r="T17" i="21"/>
  <c r="S17" i="21"/>
  <c r="W17" i="21"/>
  <c r="T18" i="21"/>
  <c r="S18" i="21"/>
  <c r="W18" i="21"/>
  <c r="T19" i="21"/>
  <c r="S19" i="21"/>
  <c r="W19" i="21"/>
  <c r="T20" i="21"/>
  <c r="S20" i="21"/>
  <c r="W20" i="21"/>
  <c r="T21" i="21"/>
  <c r="S21" i="21"/>
  <c r="W21" i="21"/>
  <c r="T22" i="21"/>
  <c r="S22" i="21"/>
  <c r="W22" i="21"/>
  <c r="T23" i="21"/>
  <c r="S23" i="21"/>
  <c r="W23" i="21"/>
  <c r="T16" i="22"/>
  <c r="S16" i="22"/>
  <c r="W16" i="22"/>
  <c r="T17" i="22"/>
  <c r="S17" i="22"/>
  <c r="W17" i="22"/>
  <c r="T18" i="22"/>
  <c r="S18" i="22"/>
  <c r="W18" i="22"/>
  <c r="T19" i="22"/>
  <c r="S19" i="22"/>
  <c r="W19" i="22"/>
  <c r="T20" i="22"/>
  <c r="S20" i="22"/>
  <c r="W20" i="22"/>
  <c r="T21" i="22"/>
  <c r="S21" i="22"/>
  <c r="W21" i="22"/>
  <c r="T22" i="22"/>
  <c r="S22" i="22"/>
  <c r="W22" i="22"/>
  <c r="T16" i="23"/>
  <c r="S16" i="23"/>
  <c r="W16" i="23"/>
  <c r="T17" i="23"/>
  <c r="S17" i="23"/>
  <c r="W17" i="23"/>
  <c r="T18" i="23"/>
  <c r="S18" i="23"/>
  <c r="W18" i="23"/>
  <c r="T19" i="23"/>
  <c r="S19" i="23"/>
  <c r="W19" i="23"/>
  <c r="T20" i="23"/>
  <c r="S20" i="23"/>
  <c r="W20" i="23"/>
  <c r="T21" i="23"/>
  <c r="S21" i="23"/>
  <c r="W21" i="23"/>
  <c r="T22" i="23"/>
  <c r="S22" i="23"/>
  <c r="W22" i="23"/>
  <c r="T23" i="23"/>
  <c r="S23" i="23"/>
  <c r="W23" i="23"/>
  <c r="T16" i="24"/>
  <c r="S16" i="24"/>
  <c r="W16" i="24"/>
  <c r="T17" i="24"/>
  <c r="S17" i="24"/>
  <c r="W17" i="24"/>
  <c r="T18" i="24"/>
  <c r="S18" i="24"/>
  <c r="W18" i="24"/>
  <c r="T19" i="24"/>
  <c r="S19" i="24"/>
  <c r="W19" i="24"/>
  <c r="T20" i="24"/>
  <c r="S20" i="24"/>
  <c r="W20" i="24"/>
  <c r="T21" i="24"/>
  <c r="S21" i="24"/>
  <c r="W21" i="24"/>
  <c r="T22" i="24"/>
  <c r="S22" i="24"/>
  <c r="W22" i="24"/>
  <c r="T23" i="24"/>
  <c r="S23" i="24"/>
  <c r="W23" i="24"/>
  <c r="T16" i="25"/>
  <c r="S16" i="25"/>
  <c r="W16" i="25"/>
  <c r="T17" i="25"/>
  <c r="S17" i="25"/>
  <c r="W17" i="25"/>
  <c r="T18" i="25"/>
  <c r="S18" i="25"/>
  <c r="W18" i="25"/>
  <c r="T19" i="25"/>
  <c r="S19" i="25"/>
  <c r="W19" i="25"/>
  <c r="T20" i="25"/>
  <c r="S20" i="25"/>
  <c r="W20" i="25"/>
  <c r="T21" i="25"/>
  <c r="S21" i="25"/>
  <c r="W21" i="25"/>
  <c r="T22" i="25"/>
  <c r="S22" i="25"/>
  <c r="W22" i="25"/>
  <c r="T23" i="25"/>
  <c r="S23" i="25"/>
  <c r="W23" i="25"/>
  <c r="T28" i="25"/>
  <c r="S28" i="25"/>
  <c r="W28" i="25"/>
  <c r="T29" i="25"/>
  <c r="S29" i="25"/>
  <c r="W29" i="25"/>
  <c r="T30" i="25"/>
  <c r="S30" i="25"/>
  <c r="W30" i="25"/>
  <c r="T31" i="25"/>
  <c r="S31" i="25"/>
  <c r="W31" i="25"/>
  <c r="T32" i="25"/>
  <c r="S32" i="25"/>
  <c r="W32" i="25"/>
  <c r="T33" i="25"/>
  <c r="S33" i="25"/>
  <c r="W33" i="25"/>
  <c r="T34" i="25"/>
  <c r="S34" i="25"/>
  <c r="W34" i="25"/>
  <c r="T35" i="25"/>
  <c r="S35" i="25"/>
  <c r="W35" i="25"/>
  <c r="T36" i="25"/>
  <c r="S36" i="25"/>
  <c r="W36" i="25"/>
  <c r="T37" i="25"/>
  <c r="S37" i="25"/>
  <c r="W37" i="25"/>
  <c r="T38" i="25"/>
  <c r="S38" i="25"/>
  <c r="W38" i="25"/>
  <c r="T39" i="25"/>
  <c r="S39" i="25"/>
  <c r="W39" i="25"/>
  <c r="T16" i="26"/>
  <c r="S16" i="26"/>
  <c r="W16" i="26"/>
  <c r="T17" i="26"/>
  <c r="S17" i="26"/>
  <c r="W17" i="26"/>
  <c r="T18" i="26"/>
  <c r="S18" i="26"/>
  <c r="W18" i="26"/>
  <c r="T19" i="26"/>
  <c r="S19" i="26"/>
  <c r="W19" i="26"/>
  <c r="T20" i="26"/>
  <c r="S20" i="26"/>
  <c r="W20" i="26"/>
  <c r="T21" i="26"/>
  <c r="S21" i="26"/>
  <c r="W21" i="26"/>
  <c r="T22" i="26"/>
  <c r="S22" i="26"/>
  <c r="W22" i="26"/>
  <c r="T26" i="26"/>
  <c r="S26" i="26"/>
  <c r="W26" i="26"/>
  <c r="T27" i="26"/>
  <c r="S27" i="26"/>
  <c r="W27" i="26"/>
  <c r="T16" i="27"/>
  <c r="S16" i="27"/>
  <c r="W16" i="27"/>
  <c r="T17" i="27"/>
  <c r="S17" i="27"/>
  <c r="W17" i="27"/>
  <c r="T18" i="27"/>
  <c r="S18" i="27"/>
  <c r="W18" i="27"/>
  <c r="T19" i="27"/>
  <c r="S19" i="27"/>
  <c r="W19" i="27"/>
  <c r="T20" i="27"/>
  <c r="S20" i="27"/>
  <c r="W20" i="27"/>
  <c r="T21" i="27"/>
  <c r="S21" i="27"/>
  <c r="W21" i="27"/>
  <c r="T22" i="27"/>
  <c r="S22" i="27"/>
  <c r="W22" i="27"/>
  <c r="T16" i="28"/>
  <c r="S16" i="28"/>
  <c r="W16" i="28"/>
  <c r="T17" i="28"/>
  <c r="S17" i="28"/>
  <c r="W17" i="28"/>
  <c r="T18" i="28"/>
  <c r="S18" i="28"/>
  <c r="W18" i="28"/>
  <c r="T19" i="28"/>
  <c r="S19" i="28"/>
  <c r="W19" i="28"/>
  <c r="T20" i="28"/>
  <c r="S20" i="28"/>
  <c r="W20" i="28"/>
  <c r="T21" i="28"/>
  <c r="S21" i="28"/>
  <c r="W21" i="28"/>
  <c r="T22" i="28"/>
  <c r="S22" i="28"/>
  <c r="W22" i="28"/>
  <c r="T23" i="28"/>
  <c r="S23" i="28"/>
  <c r="W23" i="28"/>
  <c r="T16" i="29"/>
  <c r="S16" i="29"/>
  <c r="W16" i="29"/>
  <c r="T17" i="29"/>
  <c r="S17" i="29"/>
  <c r="W17" i="29"/>
  <c r="T18" i="29"/>
  <c r="S18" i="29"/>
  <c r="W18" i="29"/>
  <c r="T19" i="29"/>
  <c r="S19" i="29"/>
  <c r="W19" i="29"/>
  <c r="T20" i="29"/>
  <c r="S20" i="29"/>
  <c r="W20" i="29"/>
  <c r="T21" i="29"/>
  <c r="S21" i="29"/>
  <c r="W21" i="29"/>
  <c r="T22" i="29"/>
  <c r="S22" i="29"/>
  <c r="W22" i="29"/>
  <c r="T16" i="30"/>
  <c r="S16" i="30"/>
  <c r="W16" i="30"/>
  <c r="T17" i="30"/>
  <c r="S17" i="30"/>
  <c r="W17" i="30"/>
  <c r="T18" i="30"/>
  <c r="S18" i="30"/>
  <c r="W18" i="30"/>
  <c r="T19" i="30"/>
  <c r="S19" i="30"/>
  <c r="W19" i="30"/>
  <c r="T20" i="30"/>
  <c r="S20" i="30"/>
  <c r="W20" i="30"/>
  <c r="T21" i="30"/>
  <c r="S21" i="30"/>
  <c r="W21" i="30"/>
  <c r="T22" i="30"/>
  <c r="S22" i="30"/>
  <c r="W22" i="30"/>
  <c r="T23" i="30"/>
  <c r="S23" i="30"/>
  <c r="W23" i="30"/>
  <c r="T16" i="31"/>
  <c r="S16" i="31"/>
  <c r="W16" i="31"/>
  <c r="T17" i="31"/>
  <c r="S17" i="31"/>
  <c r="W17" i="31"/>
  <c r="T18" i="31"/>
  <c r="S18" i="31"/>
  <c r="W18" i="31"/>
  <c r="T19" i="31"/>
  <c r="S19" i="31"/>
  <c r="W19" i="31"/>
  <c r="T20" i="31"/>
  <c r="S20" i="31"/>
  <c r="W20" i="31"/>
  <c r="T21" i="31"/>
  <c r="S21" i="31"/>
  <c r="W21" i="31"/>
  <c r="T22" i="31"/>
  <c r="S22" i="31"/>
  <c r="W22" i="31"/>
  <c r="T16" i="32"/>
  <c r="S16" i="32"/>
  <c r="W16" i="32"/>
  <c r="T17" i="32"/>
  <c r="S17" i="32"/>
  <c r="W17" i="32"/>
  <c r="T18" i="32"/>
  <c r="S18" i="32"/>
  <c r="W18" i="32"/>
  <c r="T19" i="32"/>
  <c r="S19" i="32"/>
  <c r="W19" i="32"/>
  <c r="T20" i="32"/>
  <c r="S20" i="32"/>
  <c r="W20" i="32"/>
  <c r="T21" i="32"/>
  <c r="S21" i="32"/>
  <c r="W21" i="32"/>
  <c r="T22" i="32"/>
  <c r="S22" i="32"/>
  <c r="W22" i="32"/>
  <c r="T23" i="32"/>
  <c r="S23" i="32"/>
  <c r="W23" i="32"/>
  <c r="T16" i="33"/>
  <c r="S16" i="33"/>
  <c r="W16" i="33"/>
  <c r="T17" i="33"/>
  <c r="S17" i="33"/>
  <c r="W17" i="33"/>
  <c r="T18" i="33"/>
  <c r="S18" i="33"/>
  <c r="W18" i="33"/>
  <c r="T19" i="33"/>
  <c r="S19" i="33"/>
  <c r="W19" i="33"/>
  <c r="T20" i="33"/>
  <c r="S20" i="33"/>
  <c r="W20" i="33"/>
  <c r="T21" i="33"/>
  <c r="S21" i="33"/>
  <c r="W21" i="33"/>
  <c r="T22" i="33"/>
  <c r="S22" i="33"/>
  <c r="W22" i="33"/>
  <c r="T16" i="34"/>
  <c r="S16" i="34"/>
  <c r="W16" i="34"/>
  <c r="T17" i="34"/>
  <c r="S17" i="34"/>
  <c r="W17" i="34"/>
  <c r="T18" i="34"/>
  <c r="S18" i="34"/>
  <c r="W18" i="34"/>
  <c r="T19" i="34"/>
  <c r="S19" i="34"/>
  <c r="W19" i="34"/>
  <c r="T20" i="34"/>
  <c r="S20" i="34"/>
  <c r="W20" i="34"/>
  <c r="T21" i="34"/>
  <c r="S21" i="34"/>
  <c r="W21" i="34"/>
  <c r="T22" i="34"/>
  <c r="S22" i="34"/>
  <c r="W22" i="34"/>
  <c r="T23" i="34"/>
  <c r="S23" i="34"/>
  <c r="W23" i="34"/>
  <c r="T16" i="35"/>
  <c r="S16" i="35"/>
  <c r="W16" i="35"/>
  <c r="T17" i="35"/>
  <c r="S17" i="35"/>
  <c r="W17" i="35"/>
  <c r="T18" i="35"/>
  <c r="S18" i="35"/>
  <c r="W18" i="35"/>
  <c r="T19" i="35"/>
  <c r="S19" i="35"/>
  <c r="W19" i="35"/>
  <c r="T20" i="35"/>
  <c r="S20" i="35"/>
  <c r="W20" i="35"/>
  <c r="T21" i="35"/>
  <c r="S21" i="35"/>
  <c r="W21" i="35"/>
  <c r="T22" i="35"/>
  <c r="S22" i="35"/>
  <c r="W22" i="35"/>
  <c r="T16" i="36"/>
  <c r="S16" i="36"/>
  <c r="W16" i="36"/>
  <c r="T17" i="36"/>
  <c r="S17" i="36"/>
  <c r="W17" i="36"/>
  <c r="T18" i="36"/>
  <c r="S18" i="36"/>
  <c r="W18" i="36"/>
  <c r="T19" i="36"/>
  <c r="S19" i="36"/>
  <c r="W19" i="36"/>
  <c r="T20" i="36"/>
  <c r="S20" i="36"/>
  <c r="W20" i="36"/>
  <c r="T21" i="36"/>
  <c r="S21" i="36"/>
  <c r="W21" i="36"/>
  <c r="T22" i="36"/>
  <c r="S22" i="36"/>
  <c r="W22" i="36"/>
  <c r="T26" i="36"/>
  <c r="S26" i="36"/>
  <c r="W26" i="36"/>
  <c r="T27" i="36"/>
  <c r="S27" i="36"/>
  <c r="W27" i="36"/>
  <c r="T28" i="36"/>
  <c r="S28" i="36"/>
  <c r="W28" i="36"/>
  <c r="T29" i="36"/>
  <c r="S29" i="36"/>
  <c r="W29" i="36"/>
  <c r="T16" i="37"/>
  <c r="S16" i="37"/>
  <c r="W16" i="37"/>
  <c r="T17" i="37"/>
  <c r="S17" i="37"/>
  <c r="W17" i="37"/>
  <c r="T18" i="37"/>
  <c r="S18" i="37"/>
  <c r="W18" i="37"/>
  <c r="T19" i="37"/>
  <c r="S19" i="37"/>
  <c r="W19" i="37"/>
  <c r="T20" i="37"/>
  <c r="S20" i="37"/>
  <c r="W20" i="37"/>
  <c r="T21" i="37"/>
  <c r="S21" i="37"/>
  <c r="W21" i="37"/>
  <c r="T22" i="37"/>
  <c r="S22" i="37"/>
  <c r="W22" i="37"/>
  <c r="T23" i="37"/>
  <c r="S23" i="37"/>
  <c r="W23" i="37"/>
  <c r="T16" i="38"/>
  <c r="S16" i="38"/>
  <c r="W16" i="38"/>
  <c r="T17" i="38"/>
  <c r="S17" i="38"/>
  <c r="W17" i="38"/>
  <c r="T18" i="38"/>
  <c r="S18" i="38"/>
  <c r="W18" i="38"/>
  <c r="T19" i="38"/>
  <c r="S19" i="38"/>
  <c r="W19" i="38"/>
  <c r="T20" i="38"/>
  <c r="S20" i="38"/>
  <c r="W20" i="38"/>
  <c r="T21" i="38"/>
  <c r="S21" i="38"/>
  <c r="W21" i="38"/>
  <c r="T22" i="38"/>
  <c r="S22" i="38"/>
  <c r="W22" i="38"/>
  <c r="W23" i="38" l="1"/>
  <c r="S23" i="38"/>
  <c r="T23" i="38"/>
  <c r="W24" i="37"/>
  <c r="S24" i="37"/>
  <c r="T24" i="37"/>
  <c r="W23" i="36"/>
  <c r="S23" i="36"/>
  <c r="T23" i="36"/>
  <c r="W23" i="35"/>
  <c r="S23" i="35"/>
  <c r="T23" i="35"/>
  <c r="W24" i="34"/>
  <c r="S24" i="34"/>
  <c r="T24" i="34"/>
  <c r="W23" i="33"/>
  <c r="S23" i="33"/>
  <c r="T23" i="33"/>
  <c r="W24" i="32"/>
  <c r="S24" i="32"/>
  <c r="T24" i="32"/>
  <c r="W23" i="31"/>
  <c r="S23" i="31"/>
  <c r="T23" i="31"/>
  <c r="W24" i="30"/>
  <c r="S24" i="30"/>
  <c r="T24" i="30"/>
  <c r="W23" i="29"/>
  <c r="S23" i="29"/>
  <c r="T23" i="29"/>
  <c r="W24" i="28"/>
  <c r="S24" i="28"/>
  <c r="T24" i="28"/>
  <c r="W23" i="27"/>
  <c r="S23" i="27"/>
  <c r="T23" i="27"/>
  <c r="W23" i="26"/>
  <c r="S23" i="26"/>
  <c r="T23" i="26"/>
  <c r="W24" i="25"/>
  <c r="S24" i="25"/>
  <c r="T24" i="25"/>
  <c r="W24" i="24"/>
  <c r="S24" i="24"/>
  <c r="T24" i="24"/>
  <c r="W24" i="23"/>
  <c r="S24" i="23"/>
  <c r="T24" i="23"/>
  <c r="W23" i="22"/>
  <c r="S23" i="22"/>
  <c r="T23" i="22"/>
  <c r="W24" i="21"/>
  <c r="S24" i="21"/>
  <c r="T24" i="21"/>
  <c r="W23" i="20"/>
  <c r="S23" i="20"/>
  <c r="T23" i="20"/>
  <c r="W23" i="19"/>
  <c r="S23" i="19"/>
  <c r="T23" i="19"/>
  <c r="W23" i="18"/>
  <c r="S23" i="18"/>
  <c r="T23" i="18"/>
  <c r="W23" i="17"/>
  <c r="S23" i="17"/>
  <c r="T23" i="17"/>
  <c r="W24" i="16"/>
  <c r="S24" i="16"/>
  <c r="T24" i="16"/>
  <c r="W24" i="15"/>
  <c r="S24" i="15"/>
  <c r="T24" i="15"/>
  <c r="W24" i="14"/>
  <c r="S24" i="14"/>
  <c r="T24" i="14"/>
  <c r="W24" i="13"/>
  <c r="S24" i="13"/>
  <c r="T24" i="13"/>
  <c r="W24" i="12"/>
  <c r="S24" i="12"/>
  <c r="T24" i="12"/>
  <c r="W24" i="11"/>
  <c r="S24" i="11"/>
  <c r="T24" i="11"/>
  <c r="W23" i="10"/>
  <c r="S23" i="10"/>
  <c r="T23" i="10"/>
  <c r="W24" i="9"/>
  <c r="S24" i="9"/>
  <c r="T24" i="9"/>
  <c r="W24" i="8"/>
  <c r="S24" i="8"/>
  <c r="T24" i="8"/>
  <c r="W24" i="7"/>
  <c r="S24" i="7"/>
  <c r="T24" i="7"/>
  <c r="W23" i="6"/>
  <c r="S23" i="6"/>
  <c r="T23" i="6"/>
  <c r="W23" i="5"/>
  <c r="S23" i="5"/>
  <c r="T23" i="5"/>
  <c r="W23" i="4"/>
  <c r="S23" i="4"/>
  <c r="T23" i="4"/>
  <c r="W23" i="3"/>
  <c r="S23" i="3"/>
  <c r="T23" i="3"/>
  <c r="W23" i="2"/>
  <c r="S23" i="2"/>
  <c r="T23" i="2"/>
</calcChain>
</file>

<file path=xl/sharedStrings.xml><?xml version="1.0" encoding="utf-8"?>
<sst xmlns="http://schemas.openxmlformats.org/spreadsheetml/2006/main" count="5065" uniqueCount="272">
  <si>
    <t>Däck</t>
  </si>
  <si>
    <t>Version 2 260629</t>
  </si>
  <si>
    <t>Vindöga</t>
  </si>
  <si>
    <t>måndagar, onsdagar och fredagar</t>
  </si>
  <si>
    <t>Ändrad starttid till 07:50</t>
  </si>
  <si>
    <t xml:space="preserve"> </t>
  </si>
  <si>
    <t>Bilaga till arbetsordning</t>
  </si>
  <si>
    <t>Version 2:</t>
  </si>
  <si>
    <t>samt ersatt tid enl. kollektivavtal (timschema)</t>
  </si>
  <si>
    <t>Fartyg :</t>
  </si>
  <si>
    <t>S/S</t>
  </si>
  <si>
    <t>Norrskär</t>
  </si>
  <si>
    <r>
      <rPr>
        <b/>
        <sz val="10"/>
        <rFont val="Arial"/>
        <family val="2"/>
        <charset val="1"/>
      </rPr>
      <t>Reg.be</t>
    </r>
    <r>
      <rPr>
        <sz val="10"/>
        <rFont val="Arial"/>
        <family val="2"/>
        <charset val="1"/>
      </rPr>
      <t>t:</t>
    </r>
  </si>
  <si>
    <t>SGFD</t>
  </si>
  <si>
    <t xml:space="preserve">Fartygsnr: </t>
  </si>
  <si>
    <t>502</t>
  </si>
  <si>
    <t>Kostnadsställe:</t>
  </si>
  <si>
    <t>5800</t>
  </si>
  <si>
    <t>Gäller :</t>
  </si>
  <si>
    <t>2026-06-15 t.o.m. 2026-08-18</t>
  </si>
  <si>
    <t>Per.1 = Omfattar tiden från 00.00 till arbetsstart samt från arbetsslut till 24.00.</t>
  </si>
  <si>
    <t>Per.2 = Omfattar aktuell dags rast i något av de vita fälten.</t>
  </si>
  <si>
    <t>Kost</t>
  </si>
  <si>
    <t>Befattning:</t>
  </si>
  <si>
    <t>Matros/jungman</t>
  </si>
  <si>
    <t>Per.3 = Omfattar tiden från föregående dags arbetsslut till dagens arbetsstart.</t>
  </si>
  <si>
    <t>A=1/1 dag</t>
  </si>
  <si>
    <t>( Det vi inofficiellt kallar nattvila). Tomt fällt = Ledighet före denna arbetsdag.</t>
  </si>
  <si>
    <t>B=1/2 dag</t>
  </si>
  <si>
    <t>2026-06-19 t.o.m. 2026-08-16</t>
  </si>
  <si>
    <t>Ao-bruttotid (A)</t>
  </si>
  <si>
    <t>Ao-rast (B)</t>
  </si>
  <si>
    <t>Annan rast</t>
  </si>
  <si>
    <t>Annan rast(mat)</t>
  </si>
  <si>
    <t>Ao-netto</t>
  </si>
  <si>
    <t>Tid enl.</t>
  </si>
  <si>
    <t>S:a vilotid per dygn</t>
  </si>
  <si>
    <t>Per.3</t>
  </si>
  <si>
    <t>Dag</t>
  </si>
  <si>
    <t>Klockslag</t>
  </si>
  <si>
    <t>Tim</t>
  </si>
  <si>
    <t>kl</t>
  </si>
  <si>
    <t>(A-B el.C)</t>
  </si>
  <si>
    <t>koll.avt.</t>
  </si>
  <si>
    <t>Per. 1</t>
  </si>
  <si>
    <t>Per. 2</t>
  </si>
  <si>
    <t>Totalt</t>
  </si>
  <si>
    <t>(nattvila)</t>
  </si>
  <si>
    <t>mån</t>
  </si>
  <si>
    <t>-</t>
  </si>
  <si>
    <t>A</t>
  </si>
  <si>
    <t>tis</t>
  </si>
  <si>
    <t>ons</t>
  </si>
  <si>
    <t>tor</t>
  </si>
  <si>
    <t>fre</t>
  </si>
  <si>
    <t>lör</t>
  </si>
  <si>
    <t>sön</t>
  </si>
  <si>
    <t>Ons: Fartygsmöte 9:30-10:00</t>
  </si>
  <si>
    <t>18.6</t>
  </si>
  <si>
    <t>B</t>
  </si>
  <si>
    <t>Storskär</t>
  </si>
  <si>
    <t>SGPD</t>
  </si>
  <si>
    <t>503</t>
  </si>
  <si>
    <t>Onsdag: Övning 10:00-10:30, Fartygsmöte 10:30-11:00</t>
  </si>
  <si>
    <t>15.6</t>
  </si>
  <si>
    <t>16.6</t>
  </si>
  <si>
    <t>17.6</t>
  </si>
  <si>
    <t>17.8</t>
  </si>
  <si>
    <t>18.8</t>
  </si>
  <si>
    <t>17.6: Övning 10:00-10:30, Fartygsmöte 10:30-11:00</t>
  </si>
  <si>
    <t>M/S</t>
  </si>
  <si>
    <t>Västan</t>
  </si>
  <si>
    <t>SFUK</t>
  </si>
  <si>
    <t>504</t>
  </si>
  <si>
    <t>lör&gt;</t>
  </si>
  <si>
    <t>&lt;sön</t>
  </si>
  <si>
    <t>Tisdag: Fartygsmöte 10:45-11:15</t>
  </si>
  <si>
    <t>Waxholm I</t>
  </si>
  <si>
    <t>SKMI</t>
  </si>
  <si>
    <t>513</t>
  </si>
  <si>
    <t>2026-06-20 t.o.m. 2026-08-16</t>
  </si>
  <si>
    <t>fre&gt;</t>
  </si>
  <si>
    <t>&lt;lör</t>
  </si>
  <si>
    <t>Tisdag: Fartygsmöte 13:00-13:30</t>
  </si>
  <si>
    <t>17.6&gt;</t>
  </si>
  <si>
    <t>&lt;18.6&gt;</t>
  </si>
  <si>
    <t>&lt;19.6</t>
  </si>
  <si>
    <t>20.6</t>
  </si>
  <si>
    <t>22.6</t>
  </si>
  <si>
    <t>23.6</t>
  </si>
  <si>
    <t>Waxholm II</t>
  </si>
  <si>
    <t>SKNW</t>
  </si>
  <si>
    <t>514</t>
  </si>
  <si>
    <t>5902</t>
  </si>
  <si>
    <t>Måndag: Fartygsmöte 09:10-09:40</t>
  </si>
  <si>
    <t>18.6&gt;</t>
  </si>
  <si>
    <t>&lt;19.6&gt;</t>
  </si>
  <si>
    <t>&lt;20.6</t>
  </si>
  <si>
    <t>Skärgården</t>
  </si>
  <si>
    <t>SFTJ</t>
  </si>
  <si>
    <t>519</t>
  </si>
  <si>
    <t>2026-06-22 t.o.m. 2026-08-16</t>
  </si>
  <si>
    <t>Måndag: Fartygsmöte 17:05-17:30</t>
  </si>
  <si>
    <t>19.6</t>
  </si>
  <si>
    <t>21.6</t>
  </si>
  <si>
    <t>Roslagen</t>
  </si>
  <si>
    <t>SFYZ</t>
  </si>
  <si>
    <t>520</t>
  </si>
  <si>
    <t>Lördag em + söndag fm: Utökad tid för förhalning</t>
  </si>
  <si>
    <t>Söndag kväll: Fartygsmöte 18:30-19:00</t>
  </si>
  <si>
    <t>19.6&gt;</t>
  </si>
  <si>
    <t>SSRA</t>
  </si>
  <si>
    <t>522</t>
  </si>
  <si>
    <t>5901</t>
  </si>
  <si>
    <t>Solöga</t>
  </si>
  <si>
    <t>SFYX</t>
  </si>
  <si>
    <t>523</t>
  </si>
  <si>
    <t>2026-06-22 t.o.m. 2026-08-15</t>
  </si>
  <si>
    <t>16.8</t>
  </si>
  <si>
    <t>Värmdö</t>
  </si>
  <si>
    <t>SMXZ</t>
  </si>
  <si>
    <t>535</t>
  </si>
  <si>
    <t>ons&gt;</t>
  </si>
  <si>
    <t>&lt;tor</t>
  </si>
  <si>
    <t>Tisdag: Fartygsmöte 10:40-11:10</t>
  </si>
  <si>
    <t>&lt;15.6</t>
  </si>
  <si>
    <t>16.8&gt;</t>
  </si>
  <si>
    <t>17.8&lt;</t>
  </si>
  <si>
    <t>Vånö</t>
  </si>
  <si>
    <t>SBNM</t>
  </si>
  <si>
    <t>536</t>
  </si>
  <si>
    <t>2026-06-21 t.o.m. 2026-08-16</t>
  </si>
  <si>
    <t>tis&gt;</t>
  </si>
  <si>
    <t>&lt;ons</t>
  </si>
  <si>
    <t>Fredag: Fartygsmöte 10:40-11:10</t>
  </si>
  <si>
    <t>Väddö</t>
  </si>
  <si>
    <t>SCFR</t>
  </si>
  <si>
    <t>537</t>
  </si>
  <si>
    <t>Torsdag: Fartygsmöte 10:40-11:10</t>
  </si>
  <si>
    <t>Viberö</t>
  </si>
  <si>
    <t>SCRX</t>
  </si>
  <si>
    <t>538</t>
  </si>
  <si>
    <t>Måndag: Fartygsmöte 15:00-15:30</t>
  </si>
  <si>
    <t>Vaxö</t>
  </si>
  <si>
    <t>539</t>
  </si>
  <si>
    <t>&lt;mån</t>
  </si>
  <si>
    <t>tor&gt;</t>
  </si>
  <si>
    <t>&lt;fre</t>
  </si>
  <si>
    <t>sön&gt;</t>
  </si>
  <si>
    <t>Onsdag: Fartygsmöte 10:40-11:10</t>
  </si>
  <si>
    <t>Saxaren</t>
  </si>
  <si>
    <t>SKHW</t>
  </si>
  <si>
    <t>540</t>
  </si>
  <si>
    <t>mån&gt;</t>
  </si>
  <si>
    <t>&lt;tis&gt;</t>
  </si>
  <si>
    <t>&lt;ons&gt;</t>
  </si>
  <si>
    <t>&lt;tor&gt;</t>
  </si>
  <si>
    <t xml:space="preserve">Lördag em: Utökad tid för förhalning + fartygsmöte 15:40-16:10 </t>
  </si>
  <si>
    <t>Söndag fm: Utökad tid för förhalning</t>
  </si>
  <si>
    <t>SBFW</t>
  </si>
  <si>
    <t>Söderarm</t>
  </si>
  <si>
    <t>545</t>
  </si>
  <si>
    <t>Sö</t>
  </si>
  <si>
    <t>Måndag: Fartygsmöte 20:10-20:40</t>
  </si>
  <si>
    <t>Fredag kväll+lördag morgon+söndag kväll: Utökad tid för förhalning</t>
  </si>
  <si>
    <t>Sandhamn</t>
  </si>
  <si>
    <t>SGEF</t>
  </si>
  <si>
    <t>546</t>
  </si>
  <si>
    <t>Måndag: Fartygsmöte 19:20-19:50</t>
  </si>
  <si>
    <t>Fre kväll+lördag+söndag fm/kväll: Utökad tid för förhalning</t>
  </si>
  <si>
    <t>Dalarö</t>
  </si>
  <si>
    <t>SGER</t>
  </si>
  <si>
    <t>547</t>
  </si>
  <si>
    <t>Tisdag: Fartygsmöte 20:10-20:40</t>
  </si>
  <si>
    <t>Fredag kväll+lördag morgon/kväll+söndag morgon: Utökad tid för förhalning</t>
  </si>
  <si>
    <t>18.8&gt;</t>
  </si>
  <si>
    <t>Nämdö</t>
  </si>
  <si>
    <t>SMRN</t>
  </si>
  <si>
    <t>549</t>
  </si>
  <si>
    <t>Måndag: Fartygsmöte 14:25-14:50</t>
  </si>
  <si>
    <t>Gällnö</t>
  </si>
  <si>
    <t>SKBN</t>
  </si>
  <si>
    <t>Måndag-fredag: Tidigarelagd start för förhalning inför godslastning</t>
  </si>
  <si>
    <t>Måndag: Tidigarelagd påmönstring för förhalning</t>
  </si>
  <si>
    <t>Tisdag: Fartygsmöte 15:25-15:45</t>
  </si>
  <si>
    <t>Yxlan</t>
  </si>
  <si>
    <t>SHKE</t>
  </si>
  <si>
    <t>550</t>
  </si>
  <si>
    <t>5300</t>
  </si>
  <si>
    <t>2026-06-20 t.o.m. 2026-08-15</t>
  </si>
  <si>
    <t>Skraken</t>
  </si>
  <si>
    <t>SBEQ</t>
  </si>
  <si>
    <t>554</t>
  </si>
  <si>
    <t>(A-BC)</t>
  </si>
  <si>
    <t>Viggen</t>
  </si>
  <si>
    <t>SDBK</t>
  </si>
  <si>
    <t>555</t>
  </si>
  <si>
    <t>5400</t>
  </si>
  <si>
    <t>&lt;tis</t>
  </si>
  <si>
    <t>Sjögull</t>
  </si>
  <si>
    <t>SKLJ</t>
  </si>
  <si>
    <t>671</t>
  </si>
  <si>
    <t>Måndag: Fartygsmöte 13:15-13:45</t>
  </si>
  <si>
    <t>Fredag: Tidigarelagd start påmönstring</t>
  </si>
  <si>
    <t>21.6&gt;</t>
  </si>
  <si>
    <t>&lt;22.6</t>
  </si>
  <si>
    <t>Sjöbris</t>
  </si>
  <si>
    <t>SLXP</t>
  </si>
  <si>
    <t>672</t>
  </si>
  <si>
    <t>Måndag: Fartygsmöte 14:15-14:45</t>
  </si>
  <si>
    <t>Riddarfjärden</t>
  </si>
  <si>
    <t>SLAI</t>
  </si>
  <si>
    <t>673</t>
  </si>
  <si>
    <t>5700</t>
  </si>
  <si>
    <t>Sunnan</t>
  </si>
  <si>
    <t>SIAG</t>
  </si>
  <si>
    <t>676</t>
  </si>
  <si>
    <t>5500</t>
  </si>
  <si>
    <t>Rex av Stockholm</t>
  </si>
  <si>
    <t>SLWF</t>
  </si>
  <si>
    <t>677</t>
  </si>
  <si>
    <t>2026-07-06 t.o.m. 2026-08-09</t>
  </si>
  <si>
    <t>4.7</t>
  </si>
  <si>
    <t>5.7</t>
  </si>
  <si>
    <t>10.8</t>
  </si>
  <si>
    <t>Östan</t>
  </si>
  <si>
    <t>SDTW</t>
  </si>
  <si>
    <t>679</t>
  </si>
  <si>
    <t>Dux</t>
  </si>
  <si>
    <t>SGLN</t>
  </si>
  <si>
    <t>680</t>
  </si>
  <si>
    <t>Måndag-söndag: Löpande arbetstid 14:20-15:50 för förhalning etc.</t>
  </si>
  <si>
    <t>Mysing</t>
  </si>
  <si>
    <t>SGPC</t>
  </si>
  <si>
    <t>681</t>
  </si>
  <si>
    <t>Matros/jungman / café/jungman</t>
  </si>
  <si>
    <t>Måndag: Fartygsmöte 16:20-16:45</t>
  </si>
  <si>
    <t>Extra café/jungman lördag och söndag</t>
  </si>
  <si>
    <t>Lör: Förstärkning från Strömkajen, man byter båt till Sjöbris kl 18:30 (Vettersö) arbetar ombord där till Strömkajen</t>
  </si>
  <si>
    <t xml:space="preserve">Sön: Arbetar först ombord på Sjöbris från strömkajen 8:30, byter till Mysing kl 10:20 (Siaröfortet) Går av vid Strömkajen </t>
  </si>
  <si>
    <t>Utö Express</t>
  </si>
  <si>
    <t>SJYC</t>
  </si>
  <si>
    <t>683</t>
  </si>
  <si>
    <t>Matros/jungman/jungman-cafe</t>
  </si>
  <si>
    <t>Måndag: Fartygsmöte 14:55-15:25</t>
  </si>
  <si>
    <t>Onsdag: tidigarelagd starttid för varor</t>
  </si>
  <si>
    <t>Silverö</t>
  </si>
  <si>
    <t>SDAK</t>
  </si>
  <si>
    <t>691</t>
  </si>
  <si>
    <t>Lux</t>
  </si>
  <si>
    <t>SBIJ</t>
  </si>
  <si>
    <t>700</t>
  </si>
  <si>
    <t>Skarpö</t>
  </si>
  <si>
    <t>SLZE</t>
  </si>
  <si>
    <t>736</t>
  </si>
  <si>
    <t>Matros/jungman / Café/jungman</t>
  </si>
  <si>
    <t>Silverpilen</t>
  </si>
  <si>
    <t>SEJW</t>
  </si>
  <si>
    <t>751</t>
  </si>
  <si>
    <t>Matros/jungman/ café/jungman</t>
  </si>
  <si>
    <t>Måndag: Fartygsmöte 12:35-13:05</t>
  </si>
  <si>
    <t>&lt;18.6</t>
  </si>
  <si>
    <t>&lt;21.6&gt;</t>
  </si>
  <si>
    <t>&lt;17.8</t>
  </si>
  <si>
    <t>15.6+17.8 påmönstring: Utökad tid för övning, rustning m.m.</t>
  </si>
  <si>
    <t>Lusca</t>
  </si>
  <si>
    <t>SFE 2483</t>
  </si>
  <si>
    <t>783</t>
  </si>
  <si>
    <t>mån-tors</t>
  </si>
  <si>
    <t>Sluttid ändrad från 18:15 till 19:05</t>
  </si>
  <si>
    <t>Version 3:</t>
  </si>
  <si>
    <t>Version 3 260703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</si>
</sst>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0"/>
      <name val="Arial"/>
      <family val="2"/>
      <charset val="1"/>
    </font>
    <font>
      <sz val="10"/>
      <color theme="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i/>
      <sz val="10"/>
      <name val="Arial"/>
      <family val="2"/>
      <charset val="1"/>
    </font>
    <font>
      <i/>
      <sz val="10"/>
      <name val="Arial"/>
      <family val="2"/>
      <charset val="1"/>
    </font>
    <font>
      <b/>
      <sz val="8"/>
      <color rgb="FFFF0000"/>
      <name val="Arial"/>
      <family val="2"/>
      <charset val="1"/>
    </font>
    <font>
      <sz val="10"/>
      <color rgb="FFFF6600"/>
      <name val="Arial"/>
      <family val="2"/>
      <charset val="1"/>
    </font>
    <font>
      <i/>
      <sz val="10"/>
      <name val="Arial"/>
      <family val="2"/>
    </font>
    <font>
      <b/>
      <sz val="1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  <charset val="1"/>
    </font>
    <font>
      <b/>
      <sz val="8"/>
      <color rgb="FFFF000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theme="0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4" tint="0.79989013336588644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8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8"/>
      </left>
      <right/>
      <top/>
      <bottom style="thin">
        <color theme="1"/>
      </bottom>
      <diagonal/>
    </border>
    <border>
      <left/>
      <right style="thin">
        <color indexed="8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8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medium">
        <color auto="1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/>
      <top style="thin">
        <color auto="1"/>
      </top>
      <bottom style="medium">
        <color indexed="8"/>
      </bottom>
      <diagonal/>
    </border>
    <border>
      <left/>
      <right/>
      <top style="thin">
        <color auto="1"/>
      </top>
      <bottom style="medium">
        <color indexed="8"/>
      </bottom>
      <diagonal/>
    </border>
    <border>
      <left/>
      <right style="thin">
        <color indexed="8"/>
      </right>
      <top style="thin">
        <color auto="1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indexed="8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 style="thin">
        <color indexed="8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auto="1"/>
      </top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indexed="8"/>
      </right>
      <top style="thin">
        <color auto="1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indexed="8"/>
      </right>
      <top style="thin">
        <color auto="1"/>
      </top>
      <bottom style="thin">
        <color theme="1"/>
      </bottom>
      <diagonal/>
    </border>
    <border>
      <left style="thin">
        <color indexed="8"/>
      </left>
      <right/>
      <top style="thin">
        <color auto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indexed="8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indexed="8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7" fillId="0" borderId="0"/>
    <xf numFmtId="0" fontId="1" fillId="0" borderId="0"/>
  </cellStyleXfs>
  <cellXfs count="752">
    <xf numFmtId="0" fontId="0" fillId="0" borderId="0" xfId="0"/>
    <xf numFmtId="0" fontId="3" fillId="0" borderId="0" xfId="0" applyFont="1"/>
    <xf numFmtId="14" fontId="0" fillId="2" borderId="0" xfId="0" applyNumberFormat="1" applyFill="1"/>
    <xf numFmtId="0" fontId="3" fillId="0" borderId="0" xfId="0" applyFont="1" applyAlignment="1">
      <alignment horizontal="center"/>
    </xf>
    <xf numFmtId="20" fontId="0" fillId="0" borderId="0" xfId="0" applyNumberFormat="1"/>
    <xf numFmtId="20" fontId="4" fillId="0" borderId="0" xfId="0" applyNumberFormat="1" applyFont="1"/>
    <xf numFmtId="20" fontId="0" fillId="0" borderId="0" xfId="0" applyNumberFormat="1" applyAlignment="1">
      <alignment horizontal="center"/>
    </xf>
    <xf numFmtId="20" fontId="5" fillId="0" borderId="0" xfId="0" applyNumberFormat="1" applyFont="1" applyAlignment="1">
      <alignment horizontal="center"/>
    </xf>
    <xf numFmtId="20" fontId="3" fillId="0" borderId="0" xfId="0" applyNumberFormat="1" applyFont="1" applyAlignment="1">
      <alignment horizontal="right"/>
    </xf>
    <xf numFmtId="14" fontId="3" fillId="0" borderId="0" xfId="0" applyNumberFormat="1" applyFont="1"/>
    <xf numFmtId="20" fontId="6" fillId="0" borderId="0" xfId="0" applyNumberFormat="1" applyFont="1" applyAlignment="1">
      <alignment horizontal="center"/>
    </xf>
    <xf numFmtId="20" fontId="3" fillId="0" borderId="1" xfId="0" applyNumberFormat="1" applyFont="1" applyBorder="1"/>
    <xf numFmtId="20" fontId="0" fillId="0" borderId="1" xfId="0" applyNumberFormat="1" applyBorder="1"/>
    <xf numFmtId="20" fontId="7" fillId="0" borderId="1" xfId="0" applyNumberFormat="1" applyFont="1" applyBorder="1"/>
    <xf numFmtId="20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/>
    <xf numFmtId="20" fontId="8" fillId="0" borderId="1" xfId="0" applyNumberFormat="1" applyFont="1" applyBorder="1"/>
    <xf numFmtId="20" fontId="3" fillId="0" borderId="0" xfId="0" applyNumberFormat="1" applyFont="1"/>
    <xf numFmtId="20" fontId="0" fillId="0" borderId="2" xfId="0" applyNumberFormat="1" applyBorder="1"/>
    <xf numFmtId="20" fontId="0" fillId="0" borderId="3" xfId="0" applyNumberFormat="1" applyBorder="1"/>
    <xf numFmtId="20" fontId="0" fillId="0" borderId="4" xfId="0" applyNumberFormat="1" applyBorder="1"/>
    <xf numFmtId="0" fontId="0" fillId="0" borderId="4" xfId="0" applyBorder="1"/>
    <xf numFmtId="20" fontId="0" fillId="0" borderId="5" xfId="0" applyNumberFormat="1" applyBorder="1"/>
    <xf numFmtId="20" fontId="0" fillId="0" borderId="6" xfId="0" applyNumberFormat="1" applyBorder="1"/>
    <xf numFmtId="0" fontId="0" fillId="0" borderId="6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0" fontId="0" fillId="0" borderId="9" xfId="0" applyNumberFormat="1" applyBorder="1"/>
    <xf numFmtId="20" fontId="0" fillId="0" borderId="10" xfId="0" applyNumberFormat="1" applyBorder="1"/>
    <xf numFmtId="20" fontId="0" fillId="0" borderId="10" xfId="0" applyNumberFormat="1" applyBorder="1" applyAlignment="1">
      <alignment horizontal="center"/>
    </xf>
    <xf numFmtId="164" fontId="0" fillId="0" borderId="10" xfId="0" applyNumberFormat="1" applyBorder="1"/>
    <xf numFmtId="20" fontId="0" fillId="0" borderId="11" xfId="0" applyNumberFormat="1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164" fontId="0" fillId="0" borderId="0" xfId="0" applyNumberFormat="1"/>
    <xf numFmtId="0" fontId="9" fillId="0" borderId="0" xfId="0" applyFont="1"/>
    <xf numFmtId="20" fontId="10" fillId="0" borderId="0" xfId="0" applyNumberFormat="1" applyFont="1"/>
    <xf numFmtId="20" fontId="0" fillId="0" borderId="13" xfId="0" applyNumberFormat="1" applyBorder="1"/>
    <xf numFmtId="20" fontId="3" fillId="3" borderId="7" xfId="0" applyNumberFormat="1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20" fontId="3" fillId="0" borderId="14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0" fillId="3" borderId="12" xfId="0" applyNumberForma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20" fontId="0" fillId="0" borderId="16" xfId="0" applyNumberFormat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20" fontId="0" fillId="4" borderId="16" xfId="0" applyNumberFormat="1" applyFill="1" applyBorder="1" applyAlignment="1">
      <alignment horizontal="center"/>
    </xf>
    <xf numFmtId="20" fontId="0" fillId="0" borderId="14" xfId="0" applyNumberFormat="1" applyBorder="1" applyAlignment="1">
      <alignment horizontal="center"/>
    </xf>
    <xf numFmtId="20" fontId="0" fillId="3" borderId="16" xfId="0" applyNumberFormat="1" applyFill="1" applyBorder="1" applyAlignment="1">
      <alignment horizontal="center"/>
    </xf>
    <xf numFmtId="20" fontId="8" fillId="0" borderId="0" xfId="0" applyNumberFormat="1" applyFont="1"/>
    <xf numFmtId="164" fontId="0" fillId="0" borderId="0" xfId="0" applyNumberFormat="1" applyAlignment="1">
      <alignment horizontal="center"/>
    </xf>
    <xf numFmtId="0" fontId="0" fillId="0" borderId="1" xfId="0" applyBorder="1"/>
    <xf numFmtId="20" fontId="0" fillId="5" borderId="0" xfId="0" applyNumberFormat="1" applyFill="1"/>
    <xf numFmtId="20" fontId="0" fillId="3" borderId="17" xfId="0" applyNumberFormat="1" applyFill="1" applyBorder="1" applyAlignment="1">
      <alignment horizontal="center"/>
    </xf>
    <xf numFmtId="20" fontId="0" fillId="3" borderId="18" xfId="0" applyNumberFormat="1" applyFill="1" applyBorder="1" applyAlignment="1">
      <alignment horizontal="center"/>
    </xf>
    <xf numFmtId="20" fontId="0" fillId="3" borderId="10" xfId="0" applyNumberFormat="1" applyFill="1" applyBorder="1" applyAlignment="1">
      <alignment horizontal="center"/>
    </xf>
    <xf numFmtId="20" fontId="0" fillId="3" borderId="17" xfId="0" applyNumberFormat="1" applyFill="1" applyBorder="1" applyAlignment="1">
      <alignment horizontal="right"/>
    </xf>
    <xf numFmtId="20" fontId="0" fillId="3" borderId="19" xfId="0" applyNumberFormat="1" applyFill="1" applyBorder="1" applyAlignment="1">
      <alignment horizontal="center"/>
    </xf>
    <xf numFmtId="20" fontId="0" fillId="4" borderId="10" xfId="0" applyNumberFormat="1" applyFill="1" applyBorder="1" applyAlignment="1">
      <alignment horizontal="center"/>
    </xf>
    <xf numFmtId="20" fontId="0" fillId="4" borderId="18" xfId="0" applyNumberFormat="1" applyFill="1" applyBorder="1" applyAlignment="1">
      <alignment horizontal="center"/>
    </xf>
    <xf numFmtId="20" fontId="0" fillId="0" borderId="19" xfId="0" applyNumberFormat="1" applyBorder="1" applyAlignment="1">
      <alignment horizontal="center"/>
    </xf>
    <xf numFmtId="20" fontId="0" fillId="3" borderId="20" xfId="0" applyNumberFormat="1" applyFill="1" applyBorder="1" applyAlignment="1">
      <alignment horizontal="center"/>
    </xf>
    <xf numFmtId="20" fontId="0" fillId="3" borderId="21" xfId="0" applyNumberFormat="1" applyFill="1" applyBorder="1" applyAlignment="1">
      <alignment horizontal="center"/>
    </xf>
    <xf numFmtId="20" fontId="0" fillId="3" borderId="22" xfId="0" applyNumberFormat="1" applyFill="1" applyBorder="1" applyAlignment="1">
      <alignment horizontal="center"/>
    </xf>
    <xf numFmtId="20" fontId="0" fillId="0" borderId="22" xfId="0" applyNumberFormat="1" applyBorder="1" applyAlignment="1">
      <alignment horizontal="center"/>
    </xf>
    <xf numFmtId="20" fontId="0" fillId="3" borderId="20" xfId="0" applyNumberFormat="1" applyFill="1" applyBorder="1" applyAlignment="1">
      <alignment horizontal="right"/>
    </xf>
    <xf numFmtId="20" fontId="0" fillId="3" borderId="23" xfId="0" applyNumberFormat="1" applyFill="1" applyBorder="1" applyAlignment="1">
      <alignment horizontal="center"/>
    </xf>
    <xf numFmtId="20" fontId="0" fillId="4" borderId="22" xfId="0" applyNumberFormat="1" applyFill="1" applyBorder="1" applyAlignment="1">
      <alignment horizontal="center"/>
    </xf>
    <xf numFmtId="20" fontId="0" fillId="4" borderId="23" xfId="0" applyNumberFormat="1" applyFill="1" applyBorder="1" applyAlignment="1">
      <alignment horizontal="center"/>
    </xf>
    <xf numFmtId="20" fontId="0" fillId="4" borderId="21" xfId="0" applyNumberForma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20" fontId="0" fillId="0" borderId="23" xfId="0" applyNumberFormat="1" applyBorder="1" applyAlignment="1">
      <alignment horizontal="center"/>
    </xf>
    <xf numFmtId="20" fontId="0" fillId="0" borderId="20" xfId="0" applyNumberFormat="1" applyBorder="1" applyAlignment="1">
      <alignment horizontal="center"/>
    </xf>
    <xf numFmtId="20" fontId="0" fillId="0" borderId="24" xfId="0" applyNumberFormat="1" applyBorder="1" applyAlignment="1">
      <alignment horizontal="center"/>
    </xf>
    <xf numFmtId="20" fontId="0" fillId="3" borderId="0" xfId="0" applyNumberFormat="1" applyFill="1"/>
    <xf numFmtId="20" fontId="8" fillId="3" borderId="0" xfId="0" applyNumberFormat="1" applyFont="1" applyFill="1"/>
    <xf numFmtId="20" fontId="0" fillId="0" borderId="17" xfId="0" applyNumberFormat="1" applyBorder="1" applyAlignment="1">
      <alignment horizontal="center"/>
    </xf>
    <xf numFmtId="20" fontId="0" fillId="0" borderId="18" xfId="0" applyNumberFormat="1" applyBorder="1" applyAlignment="1">
      <alignment horizontal="center"/>
    </xf>
    <xf numFmtId="20" fontId="0" fillId="0" borderId="21" xfId="0" applyNumberFormat="1" applyBorder="1" applyAlignment="1">
      <alignment horizontal="center"/>
    </xf>
    <xf numFmtId="0" fontId="8" fillId="0" borderId="0" xfId="0" applyFont="1"/>
    <xf numFmtId="14" fontId="3" fillId="0" borderId="0" xfId="0" applyNumberFormat="1" applyFont="1" applyAlignment="1">
      <alignment horizontal="center"/>
    </xf>
    <xf numFmtId="20" fontId="0" fillId="3" borderId="13" xfId="0" applyNumberFormat="1" applyFill="1" applyBorder="1"/>
    <xf numFmtId="20" fontId="3" fillId="0" borderId="0" xfId="0" applyNumberFormat="1" applyFont="1" applyAlignment="1">
      <alignment horizontal="center"/>
    </xf>
    <xf numFmtId="20" fontId="0" fillId="0" borderId="25" xfId="0" applyNumberFormat="1" applyBorder="1" applyAlignment="1">
      <alignment horizontal="center"/>
    </xf>
    <xf numFmtId="20" fontId="6" fillId="0" borderId="0" xfId="0" applyNumberFormat="1" applyFont="1"/>
    <xf numFmtId="0" fontId="0" fillId="0" borderId="3" xfId="0" applyBorder="1"/>
    <xf numFmtId="0" fontId="0" fillId="0" borderId="26" xfId="0" applyBorder="1"/>
    <xf numFmtId="20" fontId="0" fillId="3" borderId="24" xfId="0" applyNumberForma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20" fontId="0" fillId="0" borderId="0" xfId="0" applyNumberFormat="1" applyAlignment="1">
      <alignment horizontal="right"/>
    </xf>
    <xf numFmtId="20" fontId="11" fillId="0" borderId="0" xfId="0" applyNumberFormat="1" applyFont="1"/>
    <xf numFmtId="0" fontId="15" fillId="0" borderId="1" xfId="0" applyFont="1" applyBorder="1"/>
    <xf numFmtId="20" fontId="0" fillId="6" borderId="10" xfId="0" applyNumberFormat="1" applyFill="1" applyBorder="1" applyAlignment="1">
      <alignment horizontal="center"/>
    </xf>
    <xf numFmtId="20" fontId="0" fillId="6" borderId="27" xfId="0" applyNumberFormat="1" applyFill="1" applyBorder="1" applyAlignment="1">
      <alignment horizontal="center"/>
    </xf>
    <xf numFmtId="20" fontId="0" fillId="0" borderId="27" xfId="0" applyNumberFormat="1" applyBorder="1" applyAlignment="1">
      <alignment horizontal="center"/>
    </xf>
    <xf numFmtId="20" fontId="0" fillId="6" borderId="21" xfId="0" applyNumberFormat="1" applyFill="1" applyBorder="1" applyAlignment="1">
      <alignment horizontal="center"/>
    </xf>
    <xf numFmtId="20" fontId="0" fillId="0" borderId="28" xfId="0" applyNumberFormat="1" applyBorder="1" applyAlignment="1">
      <alignment horizontal="center"/>
    </xf>
    <xf numFmtId="20" fontId="0" fillId="7" borderId="10" xfId="0" applyNumberFormat="1" applyFill="1" applyBorder="1" applyAlignment="1">
      <alignment horizontal="center"/>
    </xf>
    <xf numFmtId="20" fontId="0" fillId="7" borderId="23" xfId="0" applyNumberFormat="1" applyFill="1" applyBorder="1" applyAlignment="1">
      <alignment horizontal="center"/>
    </xf>
    <xf numFmtId="20" fontId="0" fillId="7" borderId="30" xfId="0" applyNumberFormat="1" applyFill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20" fontId="0" fillId="6" borderId="16" xfId="0" applyNumberFormat="1" applyFill="1" applyBorder="1" applyAlignment="1">
      <alignment horizontal="center"/>
    </xf>
    <xf numFmtId="20" fontId="0" fillId="7" borderId="35" xfId="0" applyNumberFormat="1" applyFill="1" applyBorder="1" applyAlignment="1">
      <alignment horizontal="center"/>
    </xf>
    <xf numFmtId="20" fontId="0" fillId="7" borderId="36" xfId="0" applyNumberFormat="1" applyFill="1" applyBorder="1" applyAlignment="1">
      <alignment horizontal="center"/>
    </xf>
    <xf numFmtId="20" fontId="0" fillId="7" borderId="37" xfId="0" applyNumberFormat="1" applyFill="1" applyBorder="1" applyAlignment="1">
      <alignment horizontal="center"/>
    </xf>
    <xf numFmtId="20" fontId="0" fillId="6" borderId="39" xfId="0" applyNumberFormat="1" applyFill="1" applyBorder="1" applyAlignment="1">
      <alignment horizontal="center"/>
    </xf>
    <xf numFmtId="20" fontId="16" fillId="6" borderId="44" xfId="0" applyNumberFormat="1" applyFont="1" applyFill="1" applyBorder="1" applyAlignment="1">
      <alignment horizontal="center"/>
    </xf>
    <xf numFmtId="20" fontId="0" fillId="6" borderId="48" xfId="0" applyNumberFormat="1" applyFill="1" applyBorder="1" applyAlignment="1">
      <alignment horizontal="center"/>
    </xf>
    <xf numFmtId="20" fontId="0" fillId="6" borderId="49" xfId="0" applyNumberFormat="1" applyFill="1" applyBorder="1" applyAlignment="1">
      <alignment horizontal="right"/>
    </xf>
    <xf numFmtId="164" fontId="0" fillId="0" borderId="44" xfId="0" applyNumberFormat="1" applyBorder="1" applyAlignment="1">
      <alignment horizontal="center"/>
    </xf>
    <xf numFmtId="20" fontId="0" fillId="0" borderId="46" xfId="0" applyNumberFormat="1" applyBorder="1" applyAlignment="1">
      <alignment horizontal="center"/>
    </xf>
    <xf numFmtId="20" fontId="0" fillId="0" borderId="43" xfId="0" applyNumberFormat="1" applyBorder="1" applyAlignment="1">
      <alignment horizontal="center"/>
    </xf>
    <xf numFmtId="20" fontId="0" fillId="6" borderId="1" xfId="0" applyNumberFormat="1" applyFill="1" applyBorder="1" applyAlignment="1">
      <alignment horizontal="center"/>
    </xf>
    <xf numFmtId="20" fontId="0" fillId="6" borderId="41" xfId="0" applyNumberFormat="1" applyFill="1" applyBorder="1" applyAlignment="1">
      <alignment horizontal="center"/>
    </xf>
    <xf numFmtId="20" fontId="0" fillId="6" borderId="40" xfId="0" applyNumberFormat="1" applyFill="1" applyBorder="1" applyAlignment="1">
      <alignment horizontal="right"/>
    </xf>
    <xf numFmtId="164" fontId="0" fillId="0" borderId="42" xfId="0" applyNumberFormat="1" applyBorder="1" applyAlignment="1">
      <alignment horizontal="center"/>
    </xf>
    <xf numFmtId="20" fontId="0" fillId="6" borderId="45" xfId="0" applyNumberFormat="1" applyFill="1" applyBorder="1" applyAlignment="1">
      <alignment horizontal="center"/>
    </xf>
    <xf numFmtId="20" fontId="0" fillId="6" borderId="22" xfId="0" applyNumberFormat="1" applyFill="1" applyBorder="1" applyAlignment="1">
      <alignment horizontal="center"/>
    </xf>
    <xf numFmtId="20" fontId="0" fillId="6" borderId="44" xfId="0" applyNumberFormat="1" applyFill="1" applyBorder="1" applyAlignment="1">
      <alignment horizontal="right"/>
    </xf>
    <xf numFmtId="20" fontId="0" fillId="6" borderId="46" xfId="0" applyNumberFormat="1" applyFill="1" applyBorder="1" applyAlignment="1">
      <alignment horizontal="center"/>
    </xf>
    <xf numFmtId="20" fontId="0" fillId="7" borderId="45" xfId="0" applyNumberFormat="1" applyFill="1" applyBorder="1" applyAlignment="1">
      <alignment horizontal="center"/>
    </xf>
    <xf numFmtId="20" fontId="0" fillId="7" borderId="22" xfId="0" applyNumberFormat="1" applyFill="1" applyBorder="1" applyAlignment="1">
      <alignment horizontal="center"/>
    </xf>
    <xf numFmtId="20" fontId="0" fillId="7" borderId="48" xfId="0" applyNumberFormat="1" applyFill="1" applyBorder="1" applyAlignment="1">
      <alignment horizontal="center"/>
    </xf>
    <xf numFmtId="20" fontId="0" fillId="7" borderId="50" xfId="0" applyNumberFormat="1" applyFill="1" applyBorder="1" applyAlignment="1">
      <alignment horizontal="center"/>
    </xf>
    <xf numFmtId="20" fontId="0" fillId="7" borderId="47" xfId="0" applyNumberFormat="1" applyFill="1" applyBorder="1" applyAlignment="1">
      <alignment horizontal="center"/>
    </xf>
    <xf numFmtId="20" fontId="0" fillId="7" borderId="1" xfId="0" applyNumberFormat="1" applyFill="1" applyBorder="1" applyAlignment="1">
      <alignment horizontal="center"/>
    </xf>
    <xf numFmtId="20" fontId="0" fillId="7" borderId="41" xfId="0" applyNumberFormat="1" applyFill="1" applyBorder="1" applyAlignment="1">
      <alignment horizontal="center"/>
    </xf>
    <xf numFmtId="20" fontId="0" fillId="7" borderId="46" xfId="0" applyNumberFormat="1" applyFill="1" applyBorder="1" applyAlignment="1">
      <alignment horizontal="center"/>
    </xf>
    <xf numFmtId="164" fontId="0" fillId="0" borderId="49" xfId="0" applyNumberFormat="1" applyBorder="1" applyAlignment="1">
      <alignment horizontal="center"/>
    </xf>
    <xf numFmtId="20" fontId="0" fillId="0" borderId="50" xfId="0" applyNumberFormat="1" applyBorder="1" applyAlignment="1">
      <alignment horizontal="center"/>
    </xf>
    <xf numFmtId="20" fontId="0" fillId="0" borderId="51" xfId="0" applyNumberFormat="1" applyBorder="1" applyAlignment="1">
      <alignment horizontal="center"/>
    </xf>
    <xf numFmtId="20" fontId="0" fillId="6" borderId="47" xfId="0" applyNumberFormat="1" applyFill="1" applyBorder="1" applyAlignment="1">
      <alignment horizontal="center"/>
    </xf>
    <xf numFmtId="20" fontId="0" fillId="6" borderId="50" xfId="0" applyNumberFormat="1" applyFill="1" applyBorder="1" applyAlignment="1">
      <alignment horizontal="center"/>
    </xf>
    <xf numFmtId="20" fontId="16" fillId="6" borderId="49" xfId="0" applyNumberFormat="1" applyFont="1" applyFill="1" applyBorder="1" applyAlignment="1">
      <alignment horizontal="center"/>
    </xf>
    <xf numFmtId="20" fontId="11" fillId="0" borderId="1" xfId="0" applyNumberFormat="1" applyFont="1" applyBorder="1"/>
    <xf numFmtId="0" fontId="16" fillId="0" borderId="31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20" fontId="16" fillId="0" borderId="33" xfId="0" applyNumberFormat="1" applyFont="1" applyBorder="1" applyAlignment="1">
      <alignment horizontal="center" vertical="center"/>
    </xf>
    <xf numFmtId="20" fontId="16" fillId="6" borderId="40" xfId="0" applyNumberFormat="1" applyFont="1" applyFill="1" applyBorder="1" applyAlignment="1">
      <alignment horizontal="center"/>
    </xf>
    <xf numFmtId="20" fontId="6" fillId="0" borderId="20" xfId="0" applyNumberFormat="1" applyFont="1" applyBorder="1" applyAlignment="1">
      <alignment horizontal="center"/>
    </xf>
    <xf numFmtId="20" fontId="16" fillId="0" borderId="40" xfId="0" applyNumberFormat="1" applyFont="1" applyBorder="1" applyAlignment="1">
      <alignment horizontal="center"/>
    </xf>
    <xf numFmtId="20" fontId="16" fillId="0" borderId="49" xfId="0" applyNumberFormat="1" applyFont="1" applyBorder="1" applyAlignment="1">
      <alignment horizontal="center"/>
    </xf>
    <xf numFmtId="0" fontId="9" fillId="0" borderId="1" xfId="0" applyFont="1" applyBorder="1"/>
    <xf numFmtId="20" fontId="0" fillId="0" borderId="41" xfId="0" applyNumberFormat="1" applyBorder="1" applyAlignment="1">
      <alignment horizontal="center"/>
    </xf>
    <xf numFmtId="20" fontId="0" fillId="0" borderId="40" xfId="0" applyNumberFormat="1" applyBorder="1" applyAlignment="1">
      <alignment horizontal="right"/>
    </xf>
    <xf numFmtId="20" fontId="0" fillId="0" borderId="47" xfId="0" applyNumberFormat="1" applyBorder="1" applyAlignment="1">
      <alignment horizontal="center"/>
    </xf>
    <xf numFmtId="20" fontId="0" fillId="0" borderId="48" xfId="0" applyNumberFormat="1" applyBorder="1" applyAlignment="1">
      <alignment horizontal="center"/>
    </xf>
    <xf numFmtId="20" fontId="0" fillId="0" borderId="49" xfId="0" applyNumberFormat="1" applyBorder="1" applyAlignment="1">
      <alignment horizontal="right"/>
    </xf>
    <xf numFmtId="20" fontId="0" fillId="0" borderId="17" xfId="0" applyNumberFormat="1" applyBorder="1" applyAlignment="1">
      <alignment horizontal="right"/>
    </xf>
    <xf numFmtId="20" fontId="0" fillId="0" borderId="20" xfId="0" applyNumberFormat="1" applyBorder="1" applyAlignment="1">
      <alignment horizontal="right"/>
    </xf>
    <xf numFmtId="20" fontId="16" fillId="0" borderId="44" xfId="0" applyNumberFormat="1" applyFont="1" applyBorder="1" applyAlignment="1">
      <alignment horizontal="center"/>
    </xf>
    <xf numFmtId="20" fontId="0" fillId="0" borderId="45" xfId="0" applyNumberFormat="1" applyBorder="1" applyAlignment="1">
      <alignment horizontal="center"/>
    </xf>
    <xf numFmtId="20" fontId="0" fillId="0" borderId="44" xfId="0" applyNumberFormat="1" applyBorder="1" applyAlignment="1">
      <alignment horizontal="right"/>
    </xf>
    <xf numFmtId="20" fontId="0" fillId="6" borderId="53" xfId="0" applyNumberFormat="1" applyFill="1" applyBorder="1" applyAlignment="1">
      <alignment horizontal="center"/>
    </xf>
    <xf numFmtId="20" fontId="0" fillId="0" borderId="54" xfId="0" applyNumberFormat="1" applyBorder="1"/>
    <xf numFmtId="20" fontId="0" fillId="7" borderId="53" xfId="0" applyNumberFormat="1" applyFill="1" applyBorder="1" applyAlignment="1">
      <alignment horizontal="center"/>
    </xf>
    <xf numFmtId="20" fontId="0" fillId="6" borderId="20" xfId="0" applyNumberFormat="1" applyFill="1" applyBorder="1" applyAlignment="1">
      <alignment horizontal="right"/>
    </xf>
    <xf numFmtId="20" fontId="16" fillId="6" borderId="20" xfId="0" applyNumberFormat="1" applyFont="1" applyFill="1" applyBorder="1" applyAlignment="1">
      <alignment horizontal="center"/>
    </xf>
    <xf numFmtId="20" fontId="0" fillId="6" borderId="38" xfId="0" applyNumberFormat="1" applyFill="1" applyBorder="1" applyAlignment="1">
      <alignment horizontal="center"/>
    </xf>
    <xf numFmtId="164" fontId="0" fillId="0" borderId="38" xfId="0" applyNumberFormat="1" applyBorder="1" applyAlignment="1">
      <alignment horizontal="center"/>
    </xf>
    <xf numFmtId="20" fontId="0" fillId="0" borderId="38" xfId="0" applyNumberFormat="1" applyBorder="1" applyAlignment="1">
      <alignment horizontal="center"/>
    </xf>
    <xf numFmtId="20" fontId="0" fillId="6" borderId="35" xfId="0" applyNumberFormat="1" applyFill="1" applyBorder="1" applyAlignment="1">
      <alignment horizontal="center"/>
    </xf>
    <xf numFmtId="20" fontId="0" fillId="6" borderId="0" xfId="0" applyNumberFormat="1" applyFill="1" applyAlignment="1">
      <alignment horizontal="center"/>
    </xf>
    <xf numFmtId="20" fontId="0" fillId="0" borderId="55" xfId="0" applyNumberFormat="1" applyBorder="1"/>
    <xf numFmtId="20" fontId="16" fillId="6" borderId="56" xfId="0" applyNumberFormat="1" applyFont="1" applyFill="1" applyBorder="1" applyAlignment="1">
      <alignment horizontal="center"/>
    </xf>
    <xf numFmtId="20" fontId="0" fillId="6" borderId="57" xfId="0" applyNumberFormat="1" applyFill="1" applyBorder="1" applyAlignment="1">
      <alignment horizontal="center"/>
    </xf>
    <xf numFmtId="20" fontId="0" fillId="6" borderId="58" xfId="0" applyNumberFormat="1" applyFill="1" applyBorder="1" applyAlignment="1">
      <alignment horizontal="center"/>
    </xf>
    <xf numFmtId="20" fontId="16" fillId="6" borderId="59" xfId="0" applyNumberFormat="1" applyFont="1" applyFill="1" applyBorder="1" applyAlignment="1">
      <alignment horizontal="center"/>
    </xf>
    <xf numFmtId="20" fontId="0" fillId="6" borderId="60" xfId="0" applyNumberFormat="1" applyFill="1" applyBorder="1" applyAlignment="1">
      <alignment horizontal="center"/>
    </xf>
    <xf numFmtId="20" fontId="16" fillId="6" borderId="55" xfId="0" applyNumberFormat="1" applyFont="1" applyFill="1" applyBorder="1" applyAlignment="1">
      <alignment horizontal="center"/>
    </xf>
    <xf numFmtId="20" fontId="0" fillId="6" borderId="62" xfId="0" applyNumberFormat="1" applyFill="1" applyBorder="1" applyAlignment="1">
      <alignment horizontal="center"/>
    </xf>
    <xf numFmtId="20" fontId="0" fillId="6" borderId="55" xfId="0" applyNumberFormat="1" applyFill="1" applyBorder="1" applyAlignment="1">
      <alignment horizontal="center"/>
    </xf>
    <xf numFmtId="20" fontId="0" fillId="6" borderId="61" xfId="0" applyNumberFormat="1" applyFill="1" applyBorder="1" applyAlignment="1">
      <alignment horizontal="center"/>
    </xf>
    <xf numFmtId="20" fontId="0" fillId="6" borderId="56" xfId="0" applyNumberFormat="1" applyFill="1" applyBorder="1" applyAlignment="1">
      <alignment horizontal="right"/>
    </xf>
    <xf numFmtId="20" fontId="0" fillId="6" borderId="63" xfId="0" applyNumberFormat="1" applyFill="1" applyBorder="1" applyAlignment="1">
      <alignment horizontal="right"/>
    </xf>
    <xf numFmtId="20" fontId="0" fillId="6" borderId="59" xfId="0" applyNumberFormat="1" applyFill="1" applyBorder="1" applyAlignment="1">
      <alignment horizontal="right"/>
    </xf>
    <xf numFmtId="20" fontId="0" fillId="6" borderId="64" xfId="0" applyNumberFormat="1" applyFill="1" applyBorder="1" applyAlignment="1">
      <alignment horizontal="center"/>
    </xf>
    <xf numFmtId="20" fontId="0" fillId="7" borderId="57" xfId="0" applyNumberFormat="1" applyFill="1" applyBorder="1" applyAlignment="1">
      <alignment horizontal="center"/>
    </xf>
    <xf numFmtId="20" fontId="0" fillId="7" borderId="65" xfId="0" applyNumberFormat="1" applyFill="1" applyBorder="1" applyAlignment="1">
      <alignment horizontal="center"/>
    </xf>
    <xf numFmtId="20" fontId="0" fillId="6" borderId="59" xfId="0" applyNumberFormat="1" applyFill="1" applyBorder="1" applyAlignment="1">
      <alignment horizontal="center"/>
    </xf>
    <xf numFmtId="20" fontId="0" fillId="6" borderId="66" xfId="0" applyNumberFormat="1" applyFill="1" applyBorder="1" applyAlignment="1">
      <alignment horizontal="center"/>
    </xf>
    <xf numFmtId="20" fontId="0" fillId="6" borderId="67" xfId="0" applyNumberFormat="1" applyFill="1" applyBorder="1" applyAlignment="1">
      <alignment horizontal="center"/>
    </xf>
    <xf numFmtId="20" fontId="0" fillId="7" borderId="60" xfId="0" applyNumberFormat="1" applyFill="1" applyBorder="1" applyAlignment="1">
      <alignment horizontal="center"/>
    </xf>
    <xf numFmtId="20" fontId="0" fillId="7" borderId="68" xfId="0" applyNumberFormat="1" applyFill="1" applyBorder="1" applyAlignment="1">
      <alignment horizontal="center"/>
    </xf>
    <xf numFmtId="20" fontId="0" fillId="7" borderId="61" xfId="0" applyNumberFormat="1" applyFill="1" applyBorder="1" applyAlignment="1">
      <alignment horizontal="center"/>
    </xf>
    <xf numFmtId="20" fontId="0" fillId="7" borderId="62" xfId="0" applyNumberFormat="1" applyFill="1" applyBorder="1" applyAlignment="1">
      <alignment horizontal="center"/>
    </xf>
    <xf numFmtId="20" fontId="0" fillId="0" borderId="59" xfId="0" applyNumberFormat="1" applyBorder="1" applyAlignment="1">
      <alignment horizontal="center"/>
    </xf>
    <xf numFmtId="164" fontId="0" fillId="0" borderId="59" xfId="0" applyNumberFormat="1" applyBorder="1" applyAlignment="1">
      <alignment horizontal="center"/>
    </xf>
    <xf numFmtId="20" fontId="0" fillId="6" borderId="56" xfId="0" applyNumberFormat="1" applyFill="1" applyBorder="1" applyAlignment="1">
      <alignment horizontal="center"/>
    </xf>
    <xf numFmtId="164" fontId="0" fillId="0" borderId="56" xfId="0" applyNumberFormat="1" applyBorder="1" applyAlignment="1">
      <alignment horizontal="center"/>
    </xf>
    <xf numFmtId="20" fontId="0" fillId="0" borderId="56" xfId="0" applyNumberFormat="1" applyBorder="1" applyAlignment="1">
      <alignment horizontal="center"/>
    </xf>
    <xf numFmtId="20" fontId="0" fillId="6" borderId="69" xfId="0" applyNumberFormat="1" applyFill="1" applyBorder="1" applyAlignment="1">
      <alignment horizontal="center"/>
    </xf>
    <xf numFmtId="20" fontId="0" fillId="0" borderId="70" xfId="0" applyNumberFormat="1" applyBorder="1" applyAlignment="1">
      <alignment horizontal="center"/>
    </xf>
    <xf numFmtId="0" fontId="11" fillId="0" borderId="59" xfId="0" applyFont="1" applyBorder="1"/>
    <xf numFmtId="20" fontId="16" fillId="6" borderId="71" xfId="0" applyNumberFormat="1" applyFont="1" applyFill="1" applyBorder="1" applyAlignment="1">
      <alignment horizontal="center"/>
    </xf>
    <xf numFmtId="20" fontId="0" fillId="6" borderId="72" xfId="0" applyNumberFormat="1" applyFill="1" applyBorder="1" applyAlignment="1">
      <alignment horizontal="center"/>
    </xf>
    <xf numFmtId="164" fontId="0" fillId="0" borderId="73" xfId="0" applyNumberFormat="1" applyBorder="1" applyAlignment="1">
      <alignment horizontal="center"/>
    </xf>
    <xf numFmtId="20" fontId="0" fillId="0" borderId="74" xfId="0" applyNumberFormat="1" applyBorder="1" applyAlignment="1">
      <alignment horizontal="center"/>
    </xf>
    <xf numFmtId="20" fontId="0" fillId="0" borderId="75" xfId="0" applyNumberFormat="1" applyBorder="1" applyAlignment="1">
      <alignment horizontal="center"/>
    </xf>
    <xf numFmtId="20" fontId="0" fillId="0" borderId="76" xfId="0" applyNumberFormat="1" applyBorder="1" applyAlignment="1">
      <alignment horizontal="center"/>
    </xf>
    <xf numFmtId="20" fontId="0" fillId="0" borderId="77" xfId="0" applyNumberFormat="1" applyBorder="1" applyAlignment="1">
      <alignment horizontal="center"/>
    </xf>
    <xf numFmtId="20" fontId="0" fillId="0" borderId="78" xfId="0" applyNumberFormat="1" applyBorder="1" applyAlignment="1">
      <alignment horizontal="center"/>
    </xf>
    <xf numFmtId="0" fontId="0" fillId="0" borderId="57" xfId="0" applyBorder="1"/>
    <xf numFmtId="20" fontId="0" fillId="7" borderId="26" xfId="0" applyNumberFormat="1" applyFill="1" applyBorder="1" applyAlignment="1">
      <alignment horizontal="center"/>
    </xf>
    <xf numFmtId="20" fontId="0" fillId="6" borderId="79" xfId="0" applyNumberFormat="1" applyFill="1" applyBorder="1" applyAlignment="1">
      <alignment horizontal="center"/>
    </xf>
    <xf numFmtId="20" fontId="0" fillId="7" borderId="67" xfId="0" applyNumberFormat="1" applyFill="1" applyBorder="1" applyAlignment="1">
      <alignment horizontal="center"/>
    </xf>
    <xf numFmtId="20" fontId="0" fillId="7" borderId="69" xfId="0" applyNumberFormat="1" applyFill="1" applyBorder="1" applyAlignment="1">
      <alignment horizontal="center"/>
    </xf>
    <xf numFmtId="20" fontId="0" fillId="7" borderId="80" xfId="0" applyNumberFormat="1" applyFill="1" applyBorder="1" applyAlignment="1">
      <alignment horizontal="center"/>
    </xf>
    <xf numFmtId="20" fontId="0" fillId="7" borderId="81" xfId="0" applyNumberFormat="1" applyFill="1" applyBorder="1" applyAlignment="1">
      <alignment horizontal="center"/>
    </xf>
    <xf numFmtId="20" fontId="0" fillId="6" borderId="81" xfId="0" applyNumberFormat="1" applyFill="1" applyBorder="1" applyAlignment="1">
      <alignment horizontal="center"/>
    </xf>
    <xf numFmtId="20" fontId="0" fillId="6" borderId="82" xfId="0" applyNumberFormat="1" applyFill="1" applyBorder="1" applyAlignment="1">
      <alignment horizontal="right"/>
    </xf>
    <xf numFmtId="164" fontId="0" fillId="3" borderId="83" xfId="0" applyNumberFormat="1" applyFill="1" applyBorder="1" applyAlignment="1">
      <alignment horizontal="center"/>
    </xf>
    <xf numFmtId="164" fontId="0" fillId="3" borderId="84" xfId="0" applyNumberFormat="1" applyFill="1" applyBorder="1" applyAlignment="1">
      <alignment horizontal="center"/>
    </xf>
    <xf numFmtId="164" fontId="0" fillId="0" borderId="84" xfId="0" applyNumberFormat="1" applyBorder="1" applyAlignment="1">
      <alignment horizontal="center"/>
    </xf>
    <xf numFmtId="20" fontId="0" fillId="4" borderId="52" xfId="0" applyNumberFormat="1" applyFill="1" applyBorder="1" applyAlignment="1">
      <alignment horizontal="center"/>
    </xf>
    <xf numFmtId="20" fontId="0" fillId="3" borderId="53" xfId="0" applyNumberFormat="1" applyFill="1" applyBorder="1" applyAlignment="1">
      <alignment horizontal="center"/>
    </xf>
    <xf numFmtId="20" fontId="0" fillId="4" borderId="53" xfId="0" applyNumberFormat="1" applyFill="1" applyBorder="1" applyAlignment="1">
      <alignment horizontal="center"/>
    </xf>
    <xf numFmtId="20" fontId="0" fillId="0" borderId="53" xfId="0" applyNumberFormat="1" applyBorder="1" applyAlignment="1">
      <alignment horizontal="center"/>
    </xf>
    <xf numFmtId="20" fontId="16" fillId="0" borderId="85" xfId="0" applyNumberFormat="1" applyFont="1" applyBorder="1" applyAlignment="1">
      <alignment horizontal="center" vertical="center"/>
    </xf>
    <xf numFmtId="20" fontId="0" fillId="6" borderId="86" xfId="0" applyNumberFormat="1" applyFill="1" applyBorder="1" applyAlignment="1">
      <alignment horizontal="center"/>
    </xf>
    <xf numFmtId="20" fontId="0" fillId="6" borderId="87" xfId="0" applyNumberFormat="1" applyFill="1" applyBorder="1" applyAlignment="1">
      <alignment horizontal="center"/>
    </xf>
    <xf numFmtId="20" fontId="0" fillId="0" borderId="87" xfId="0" applyNumberFormat="1" applyBorder="1" applyAlignment="1">
      <alignment horizontal="center"/>
    </xf>
    <xf numFmtId="20" fontId="0" fillId="6" borderId="85" xfId="0" applyNumberFormat="1" applyFill="1" applyBorder="1" applyAlignment="1">
      <alignment horizontal="right"/>
    </xf>
    <xf numFmtId="20" fontId="0" fillId="6" borderId="88" xfId="0" applyNumberFormat="1" applyFill="1" applyBorder="1" applyAlignment="1">
      <alignment horizontal="center"/>
    </xf>
    <xf numFmtId="20" fontId="0" fillId="7" borderId="87" xfId="0" applyNumberFormat="1" applyFill="1" applyBorder="1" applyAlignment="1">
      <alignment horizontal="center"/>
    </xf>
    <xf numFmtId="20" fontId="0" fillId="7" borderId="88" xfId="0" applyNumberFormat="1" applyFill="1" applyBorder="1" applyAlignment="1">
      <alignment horizontal="center"/>
    </xf>
    <xf numFmtId="20" fontId="0" fillId="7" borderId="86" xfId="0" applyNumberFormat="1" applyFill="1" applyBorder="1" applyAlignment="1">
      <alignment horizontal="center"/>
    </xf>
    <xf numFmtId="20" fontId="0" fillId="7" borderId="89" xfId="0" applyNumberFormat="1" applyFill="1" applyBorder="1" applyAlignment="1">
      <alignment horizontal="center"/>
    </xf>
    <xf numFmtId="164" fontId="0" fillId="0" borderId="85" xfId="0" applyNumberFormat="1" applyBorder="1" applyAlignment="1">
      <alignment horizontal="center"/>
    </xf>
    <xf numFmtId="20" fontId="0" fillId="0" borderId="89" xfId="0" applyNumberFormat="1" applyBorder="1" applyAlignment="1">
      <alignment horizontal="center"/>
    </xf>
    <xf numFmtId="20" fontId="0" fillId="0" borderId="90" xfId="0" applyNumberFormat="1" applyBorder="1" applyAlignment="1">
      <alignment horizontal="center"/>
    </xf>
    <xf numFmtId="20" fontId="16" fillId="0" borderId="91" xfId="0" applyNumberFormat="1" applyFont="1" applyBorder="1" applyAlignment="1">
      <alignment horizontal="center" vertical="center"/>
    </xf>
    <xf numFmtId="20" fontId="0" fillId="6" borderId="92" xfId="0" applyNumberFormat="1" applyFill="1" applyBorder="1" applyAlignment="1">
      <alignment horizontal="center"/>
    </xf>
    <xf numFmtId="20" fontId="0" fillId="6" borderId="93" xfId="0" applyNumberFormat="1" applyFill="1" applyBorder="1" applyAlignment="1">
      <alignment horizontal="right"/>
    </xf>
    <xf numFmtId="20" fontId="0" fillId="7" borderId="94" xfId="0" applyNumberFormat="1" applyFill="1" applyBorder="1" applyAlignment="1">
      <alignment horizontal="center"/>
    </xf>
    <xf numFmtId="20" fontId="16" fillId="0" borderId="95" xfId="0" applyNumberFormat="1" applyFont="1" applyBorder="1" applyAlignment="1">
      <alignment horizontal="center" vertical="center"/>
    </xf>
    <xf numFmtId="20" fontId="0" fillId="7" borderId="96" xfId="0" applyNumberFormat="1" applyFill="1" applyBorder="1" applyAlignment="1">
      <alignment horizontal="center"/>
    </xf>
    <xf numFmtId="20" fontId="0" fillId="7" borderId="97" xfId="0" applyNumberFormat="1" applyFill="1" applyBorder="1" applyAlignment="1">
      <alignment horizontal="center"/>
    </xf>
    <xf numFmtId="20" fontId="0" fillId="7" borderId="98" xfId="0" applyNumberFormat="1" applyFill="1" applyBorder="1" applyAlignment="1">
      <alignment horizontal="center"/>
    </xf>
    <xf numFmtId="20" fontId="0" fillId="0" borderId="99" xfId="0" applyNumberFormat="1" applyBorder="1"/>
    <xf numFmtId="20" fontId="0" fillId="3" borderId="94" xfId="0" applyNumberFormat="1" applyFill="1" applyBorder="1" applyAlignment="1">
      <alignment horizontal="center"/>
    </xf>
    <xf numFmtId="20" fontId="0" fillId="3" borderId="100" xfId="0" applyNumberFormat="1" applyFill="1" applyBorder="1" applyAlignment="1">
      <alignment horizontal="center"/>
    </xf>
    <xf numFmtId="20" fontId="0" fillId="4" borderId="94" xfId="0" applyNumberFormat="1" applyFill="1" applyBorder="1" applyAlignment="1">
      <alignment horizontal="center"/>
    </xf>
    <xf numFmtId="20" fontId="0" fillId="0" borderId="100" xfId="0" applyNumberFormat="1" applyBorder="1" applyAlignment="1">
      <alignment horizontal="center"/>
    </xf>
    <xf numFmtId="20" fontId="0" fillId="0" borderId="101" xfId="0" applyNumberFormat="1" applyBorder="1" applyAlignment="1">
      <alignment horizontal="center"/>
    </xf>
    <xf numFmtId="20" fontId="0" fillId="3" borderId="99" xfId="0" applyNumberFormat="1" applyFill="1" applyBorder="1" applyAlignment="1">
      <alignment horizontal="center"/>
    </xf>
    <xf numFmtId="20" fontId="0" fillId="3" borderId="102" xfId="0" applyNumberFormat="1" applyFill="1" applyBorder="1" applyAlignment="1">
      <alignment horizontal="center"/>
    </xf>
    <xf numFmtId="20" fontId="0" fillId="4" borderId="99" xfId="0" applyNumberFormat="1" applyFill="1" applyBorder="1" applyAlignment="1">
      <alignment horizontal="center"/>
    </xf>
    <xf numFmtId="20" fontId="0" fillId="4" borderId="102" xfId="0" applyNumberFormat="1" applyFill="1" applyBorder="1" applyAlignment="1">
      <alignment horizontal="center"/>
    </xf>
    <xf numFmtId="20" fontId="0" fillId="0" borderId="103" xfId="0" applyNumberFormat="1" applyBorder="1" applyAlignment="1">
      <alignment horizontal="center"/>
    </xf>
    <xf numFmtId="20" fontId="0" fillId="7" borderId="103" xfId="0" applyNumberFormat="1" applyFill="1" applyBorder="1" applyAlignment="1">
      <alignment horizontal="center"/>
    </xf>
    <xf numFmtId="20" fontId="0" fillId="7" borderId="104" xfId="0" applyNumberFormat="1" applyFill="1" applyBorder="1" applyAlignment="1">
      <alignment horizontal="center"/>
    </xf>
    <xf numFmtId="20" fontId="0" fillId="0" borderId="105" xfId="0" applyNumberFormat="1" applyBorder="1" applyAlignment="1">
      <alignment horizontal="center"/>
    </xf>
    <xf numFmtId="0" fontId="12" fillId="0" borderId="106" xfId="0" applyFont="1" applyBorder="1" applyAlignment="1">
      <alignment horizontal="center"/>
    </xf>
    <xf numFmtId="20" fontId="16" fillId="6" borderId="106" xfId="0" applyNumberFormat="1" applyFont="1" applyFill="1" applyBorder="1" applyAlignment="1">
      <alignment horizontal="center"/>
    </xf>
    <xf numFmtId="20" fontId="0" fillId="6" borderId="103" xfId="0" applyNumberFormat="1" applyFill="1" applyBorder="1" applyAlignment="1">
      <alignment horizontal="center"/>
    </xf>
    <xf numFmtId="20" fontId="0" fillId="7" borderId="107" xfId="0" applyNumberFormat="1" applyFill="1" applyBorder="1" applyAlignment="1">
      <alignment horizontal="center"/>
    </xf>
    <xf numFmtId="20" fontId="0" fillId="7" borderId="108" xfId="0" applyNumberFormat="1" applyFill="1" applyBorder="1" applyAlignment="1">
      <alignment horizontal="center"/>
    </xf>
    <xf numFmtId="164" fontId="0" fillId="0" borderId="106" xfId="0" applyNumberFormat="1" applyBorder="1" applyAlignment="1">
      <alignment horizontal="center"/>
    </xf>
    <xf numFmtId="20" fontId="0" fillId="7" borderId="109" xfId="0" applyNumberFormat="1" applyFill="1" applyBorder="1" applyAlignment="1">
      <alignment horizontal="center"/>
    </xf>
    <xf numFmtId="20" fontId="0" fillId="0" borderId="110" xfId="0" applyNumberFormat="1" applyBorder="1"/>
    <xf numFmtId="20" fontId="6" fillId="0" borderId="110" xfId="0" applyNumberFormat="1" applyFont="1" applyBorder="1" applyAlignment="1">
      <alignment horizontal="center"/>
    </xf>
    <xf numFmtId="20" fontId="0" fillId="3" borderId="104" xfId="0" applyNumberFormat="1" applyFill="1" applyBorder="1"/>
    <xf numFmtId="20" fontId="0" fillId="3" borderId="110" xfId="0" applyNumberFormat="1" applyFill="1" applyBorder="1"/>
    <xf numFmtId="20" fontId="6" fillId="3" borderId="110" xfId="0" applyNumberFormat="1" applyFont="1" applyFill="1" applyBorder="1" applyAlignment="1">
      <alignment horizontal="center"/>
    </xf>
    <xf numFmtId="20" fontId="6" fillId="4" borderId="110" xfId="0" applyNumberFormat="1" applyFont="1" applyFill="1" applyBorder="1" applyAlignment="1">
      <alignment horizontal="center"/>
    </xf>
    <xf numFmtId="20" fontId="6" fillId="4" borderId="104" xfId="0" applyNumberFormat="1" applyFont="1" applyFill="1" applyBorder="1" applyAlignment="1">
      <alignment horizontal="center"/>
    </xf>
    <xf numFmtId="20" fontId="6" fillId="0" borderId="104" xfId="0" applyNumberFormat="1" applyFont="1" applyBorder="1" applyAlignment="1">
      <alignment horizontal="center"/>
    </xf>
    <xf numFmtId="20" fontId="3" fillId="0" borderId="110" xfId="0" applyNumberFormat="1" applyFont="1" applyBorder="1" applyAlignment="1">
      <alignment horizontal="center"/>
    </xf>
    <xf numFmtId="20" fontId="0" fillId="0" borderId="110" xfId="0" applyNumberFormat="1" applyBorder="1" applyAlignment="1">
      <alignment horizontal="center"/>
    </xf>
    <xf numFmtId="20" fontId="3" fillId="3" borderId="110" xfId="0" applyNumberFormat="1" applyFont="1" applyFill="1" applyBorder="1" applyAlignment="1">
      <alignment horizontal="center"/>
    </xf>
    <xf numFmtId="20" fontId="3" fillId="3" borderId="104" xfId="0" applyNumberFormat="1" applyFont="1" applyFill="1" applyBorder="1" applyAlignment="1">
      <alignment horizontal="center"/>
    </xf>
    <xf numFmtId="20" fontId="3" fillId="4" borderId="110" xfId="0" applyNumberFormat="1" applyFont="1" applyFill="1" applyBorder="1" applyAlignment="1">
      <alignment horizontal="center"/>
    </xf>
    <xf numFmtId="20" fontId="3" fillId="4" borderId="104" xfId="0" applyNumberFormat="1" applyFont="1" applyFill="1" applyBorder="1" applyAlignment="1">
      <alignment horizontal="center"/>
    </xf>
    <xf numFmtId="20" fontId="0" fillId="4" borderId="104" xfId="0" applyNumberFormat="1" applyFill="1" applyBorder="1" applyAlignment="1">
      <alignment horizontal="center"/>
    </xf>
    <xf numFmtId="20" fontId="0" fillId="4" borderId="110" xfId="0" applyNumberFormat="1" applyFill="1" applyBorder="1" applyAlignment="1">
      <alignment horizontal="center"/>
    </xf>
    <xf numFmtId="20" fontId="0" fillId="6" borderId="106" xfId="0" applyNumberFormat="1" applyFill="1" applyBorder="1" applyAlignment="1">
      <alignment horizontal="right"/>
    </xf>
    <xf numFmtId="20" fontId="0" fillId="6" borderId="108" xfId="0" applyNumberFormat="1" applyFill="1" applyBorder="1" applyAlignment="1">
      <alignment horizontal="center"/>
    </xf>
    <xf numFmtId="20" fontId="0" fillId="6" borderId="109" xfId="0" applyNumberFormat="1" applyFill="1" applyBorder="1" applyAlignment="1">
      <alignment horizontal="center"/>
    </xf>
    <xf numFmtId="20" fontId="0" fillId="3" borderId="110" xfId="0" applyNumberFormat="1" applyFill="1" applyBorder="1" applyAlignment="1">
      <alignment horizontal="center"/>
    </xf>
    <xf numFmtId="20" fontId="0" fillId="3" borderId="104" xfId="0" applyNumberFormat="1" applyFill="1" applyBorder="1" applyAlignment="1">
      <alignment horizontal="center"/>
    </xf>
    <xf numFmtId="20" fontId="0" fillId="0" borderId="104" xfId="0" applyNumberFormat="1" applyBorder="1" applyAlignment="1">
      <alignment horizontal="center"/>
    </xf>
    <xf numFmtId="20" fontId="0" fillId="6" borderId="110" xfId="0" applyNumberFormat="1" applyFill="1" applyBorder="1" applyAlignment="1">
      <alignment horizontal="center"/>
    </xf>
    <xf numFmtId="20" fontId="0" fillId="7" borderId="110" xfId="0" applyNumberFormat="1" applyFill="1" applyBorder="1" applyAlignment="1">
      <alignment horizontal="center"/>
    </xf>
    <xf numFmtId="20" fontId="0" fillId="7" borderId="111" xfId="0" applyNumberFormat="1" applyFill="1" applyBorder="1" applyAlignment="1">
      <alignment horizontal="center"/>
    </xf>
    <xf numFmtId="20" fontId="0" fillId="0" borderId="109" xfId="0" applyNumberFormat="1" applyBorder="1" applyAlignment="1">
      <alignment horizontal="center"/>
    </xf>
    <xf numFmtId="20" fontId="16" fillId="6" borderId="112" xfId="0" applyNumberFormat="1" applyFont="1" applyFill="1" applyBorder="1" applyAlignment="1">
      <alignment horizontal="center"/>
    </xf>
    <xf numFmtId="20" fontId="0" fillId="7" borderId="113" xfId="0" applyNumberFormat="1" applyFill="1" applyBorder="1" applyAlignment="1">
      <alignment horizontal="center"/>
    </xf>
    <xf numFmtId="20" fontId="0" fillId="7" borderId="114" xfId="0" applyNumberFormat="1" applyFill="1" applyBorder="1" applyAlignment="1">
      <alignment horizontal="center"/>
    </xf>
    <xf numFmtId="20" fontId="0" fillId="7" borderId="115" xfId="0" applyNumberFormat="1" applyFill="1" applyBorder="1" applyAlignment="1">
      <alignment horizontal="center"/>
    </xf>
    <xf numFmtId="164" fontId="0" fillId="0" borderId="112" xfId="0" applyNumberFormat="1" applyBorder="1" applyAlignment="1">
      <alignment horizontal="center"/>
    </xf>
    <xf numFmtId="20" fontId="0" fillId="0" borderId="116" xfId="0" applyNumberFormat="1" applyBorder="1" applyAlignment="1">
      <alignment horizontal="center"/>
    </xf>
    <xf numFmtId="20" fontId="0" fillId="6" borderId="99" xfId="0" applyNumberFormat="1" applyFill="1" applyBorder="1" applyAlignment="1">
      <alignment horizontal="center"/>
    </xf>
    <xf numFmtId="20" fontId="0" fillId="6" borderId="117" xfId="0" applyNumberFormat="1" applyFill="1" applyBorder="1" applyAlignment="1">
      <alignment horizontal="center"/>
    </xf>
    <xf numFmtId="20" fontId="0" fillId="6" borderId="118" xfId="0" applyNumberFormat="1" applyFill="1" applyBorder="1" applyAlignment="1">
      <alignment horizontal="right"/>
    </xf>
    <xf numFmtId="20" fontId="0" fillId="6" borderId="119" xfId="0" applyNumberFormat="1" applyFill="1" applyBorder="1" applyAlignment="1">
      <alignment horizontal="center"/>
    </xf>
    <xf numFmtId="20" fontId="0" fillId="7" borderId="99" xfId="0" applyNumberFormat="1" applyFill="1" applyBorder="1" applyAlignment="1">
      <alignment horizontal="center"/>
    </xf>
    <xf numFmtId="20" fontId="0" fillId="7" borderId="119" xfId="0" applyNumberFormat="1" applyFill="1" applyBorder="1" applyAlignment="1">
      <alignment horizontal="center"/>
    </xf>
    <xf numFmtId="20" fontId="0" fillId="7" borderId="120" xfId="0" applyNumberFormat="1" applyFill="1" applyBorder="1" applyAlignment="1">
      <alignment horizontal="center"/>
    </xf>
    <xf numFmtId="20" fontId="0" fillId="7" borderId="102" xfId="0" applyNumberFormat="1" applyFill="1" applyBorder="1" applyAlignment="1">
      <alignment horizontal="center"/>
    </xf>
    <xf numFmtId="164" fontId="0" fillId="0" borderId="121" xfId="0" applyNumberFormat="1" applyBorder="1" applyAlignment="1">
      <alignment horizontal="center"/>
    </xf>
    <xf numFmtId="20" fontId="0" fillId="0" borderId="119" xfId="0" applyNumberFormat="1" applyBorder="1" applyAlignment="1">
      <alignment horizontal="center"/>
    </xf>
    <xf numFmtId="20" fontId="0" fillId="0" borderId="122" xfId="0" applyNumberFormat="1" applyBorder="1" applyAlignment="1">
      <alignment horizontal="center"/>
    </xf>
    <xf numFmtId="20" fontId="0" fillId="6" borderId="123" xfId="0" applyNumberFormat="1" applyFill="1" applyBorder="1" applyAlignment="1">
      <alignment horizontal="center"/>
    </xf>
    <xf numFmtId="20" fontId="0" fillId="6" borderId="124" xfId="0" applyNumberFormat="1" applyFill="1" applyBorder="1" applyAlignment="1">
      <alignment horizontal="center"/>
    </xf>
    <xf numFmtId="20" fontId="0" fillId="6" borderId="125" xfId="0" applyNumberFormat="1" applyFill="1" applyBorder="1" applyAlignment="1">
      <alignment horizontal="center"/>
    </xf>
    <xf numFmtId="20" fontId="0" fillId="6" borderId="126" xfId="0" applyNumberFormat="1" applyFill="1" applyBorder="1" applyAlignment="1">
      <alignment horizontal="right"/>
    </xf>
    <xf numFmtId="20" fontId="0" fillId="7" borderId="124" xfId="0" applyNumberFormat="1" applyFill="1" applyBorder="1" applyAlignment="1">
      <alignment horizontal="center"/>
    </xf>
    <xf numFmtId="20" fontId="0" fillId="7" borderId="125" xfId="0" applyNumberFormat="1" applyFill="1" applyBorder="1" applyAlignment="1">
      <alignment horizontal="center"/>
    </xf>
    <xf numFmtId="20" fontId="0" fillId="7" borderId="127" xfId="0" applyNumberFormat="1" applyFill="1" applyBorder="1" applyAlignment="1">
      <alignment horizontal="center"/>
    </xf>
    <xf numFmtId="20" fontId="0" fillId="6" borderId="128" xfId="0" applyNumberFormat="1" applyFill="1" applyBorder="1" applyAlignment="1">
      <alignment horizontal="center"/>
    </xf>
    <xf numFmtId="20" fontId="0" fillId="6" borderId="129" xfId="0" applyNumberFormat="1" applyFill="1" applyBorder="1" applyAlignment="1">
      <alignment horizontal="right"/>
    </xf>
    <xf numFmtId="20" fontId="0" fillId="6" borderId="130" xfId="0" applyNumberFormat="1" applyFill="1" applyBorder="1" applyAlignment="1">
      <alignment horizontal="center"/>
    </xf>
    <xf numFmtId="20" fontId="0" fillId="6" borderId="131" xfId="0" applyNumberFormat="1" applyFill="1" applyBorder="1" applyAlignment="1">
      <alignment horizontal="center"/>
    </xf>
    <xf numFmtId="20" fontId="16" fillId="6" borderId="132" xfId="0" applyNumberFormat="1" applyFont="1" applyFill="1" applyBorder="1" applyAlignment="1">
      <alignment horizontal="center"/>
    </xf>
    <xf numFmtId="20" fontId="0" fillId="6" borderId="133" xfId="0" applyNumberFormat="1" applyFill="1" applyBorder="1" applyAlignment="1">
      <alignment horizontal="center"/>
    </xf>
    <xf numFmtId="20" fontId="0" fillId="6" borderId="132" xfId="0" applyNumberFormat="1" applyFill="1" applyBorder="1" applyAlignment="1">
      <alignment horizontal="right"/>
    </xf>
    <xf numFmtId="20" fontId="0" fillId="7" borderId="133" xfId="0" applyNumberFormat="1" applyFill="1" applyBorder="1" applyAlignment="1">
      <alignment horizontal="center"/>
    </xf>
    <xf numFmtId="164" fontId="0" fillId="0" borderId="132" xfId="0" applyNumberFormat="1" applyBorder="1" applyAlignment="1">
      <alignment horizontal="center"/>
    </xf>
    <xf numFmtId="20" fontId="0" fillId="0" borderId="134" xfId="0" applyNumberFormat="1" applyBorder="1" applyAlignment="1">
      <alignment horizontal="center"/>
    </xf>
    <xf numFmtId="20" fontId="0" fillId="0" borderId="135" xfId="0" applyNumberFormat="1" applyBorder="1" applyAlignment="1">
      <alignment horizontal="center"/>
    </xf>
    <xf numFmtId="20" fontId="16" fillId="6" borderId="136" xfId="0" applyNumberFormat="1" applyFont="1" applyFill="1" applyBorder="1" applyAlignment="1">
      <alignment horizontal="center"/>
    </xf>
    <xf numFmtId="164" fontId="0" fillId="0" borderId="136" xfId="0" applyNumberFormat="1" applyBorder="1" applyAlignment="1">
      <alignment horizontal="center"/>
    </xf>
    <xf numFmtId="20" fontId="0" fillId="0" borderId="130" xfId="0" applyNumberFormat="1" applyBorder="1" applyAlignment="1">
      <alignment horizontal="center"/>
    </xf>
    <xf numFmtId="20" fontId="0" fillId="6" borderId="104" xfId="0" applyNumberFormat="1" applyFill="1" applyBorder="1" applyAlignment="1">
      <alignment horizontal="center"/>
    </xf>
    <xf numFmtId="20" fontId="0" fillId="7" borderId="130" xfId="0" applyNumberFormat="1" applyFill="1" applyBorder="1" applyAlignment="1">
      <alignment horizontal="center"/>
    </xf>
    <xf numFmtId="20" fontId="0" fillId="4" borderId="137" xfId="0" applyNumberFormat="1" applyFill="1" applyBorder="1" applyAlignment="1">
      <alignment horizontal="center"/>
    </xf>
    <xf numFmtId="20" fontId="0" fillId="3" borderId="137" xfId="0" applyNumberFormat="1" applyFill="1" applyBorder="1" applyAlignment="1">
      <alignment horizontal="center"/>
    </xf>
    <xf numFmtId="164" fontId="0" fillId="0" borderId="138" xfId="0" applyNumberFormat="1" applyBorder="1" applyAlignment="1">
      <alignment horizontal="center"/>
    </xf>
    <xf numFmtId="20" fontId="0" fillId="0" borderId="138" xfId="0" applyNumberFormat="1" applyBorder="1" applyAlignment="1">
      <alignment horizontal="center"/>
    </xf>
    <xf numFmtId="20" fontId="0" fillId="0" borderId="139" xfId="0" applyNumberFormat="1" applyBorder="1" applyAlignment="1">
      <alignment horizontal="center"/>
    </xf>
    <xf numFmtId="20" fontId="0" fillId="7" borderId="140" xfId="0" applyNumberFormat="1" applyFill="1" applyBorder="1" applyAlignment="1">
      <alignment horizontal="center"/>
    </xf>
    <xf numFmtId="20" fontId="0" fillId="7" borderId="141" xfId="0" applyNumberFormat="1" applyFill="1" applyBorder="1" applyAlignment="1">
      <alignment horizontal="center"/>
    </xf>
    <xf numFmtId="20" fontId="0" fillId="7" borderId="142" xfId="0" applyNumberFormat="1" applyFill="1" applyBorder="1" applyAlignment="1">
      <alignment horizontal="center"/>
    </xf>
    <xf numFmtId="20" fontId="0" fillId="0" borderId="94" xfId="0" applyNumberFormat="1" applyBorder="1" applyAlignment="1">
      <alignment horizontal="center"/>
    </xf>
    <xf numFmtId="20" fontId="0" fillId="0" borderId="143" xfId="0" applyNumberFormat="1" applyBorder="1" applyAlignment="1">
      <alignment horizontal="center"/>
    </xf>
    <xf numFmtId="20" fontId="0" fillId="3" borderId="138" xfId="0" applyNumberFormat="1" applyFill="1" applyBorder="1" applyAlignment="1">
      <alignment horizontal="right"/>
    </xf>
    <xf numFmtId="20" fontId="0" fillId="4" borderId="100" xfId="0" applyNumberFormat="1" applyFill="1" applyBorder="1" applyAlignment="1">
      <alignment horizontal="center"/>
    </xf>
    <xf numFmtId="20" fontId="0" fillId="6" borderId="140" xfId="0" applyNumberFormat="1" applyFill="1" applyBorder="1" applyAlignment="1">
      <alignment horizontal="center"/>
    </xf>
    <xf numFmtId="20" fontId="0" fillId="0" borderId="144" xfId="0" applyNumberFormat="1" applyBorder="1" applyAlignment="1">
      <alignment horizontal="center"/>
    </xf>
    <xf numFmtId="20" fontId="0" fillId="6" borderId="144" xfId="0" applyNumberFormat="1" applyFill="1" applyBorder="1" applyAlignment="1">
      <alignment horizontal="center"/>
    </xf>
    <xf numFmtId="20" fontId="0" fillId="4" borderId="141" xfId="0" applyNumberFormat="1" applyFill="1" applyBorder="1" applyAlignment="1">
      <alignment horizontal="center"/>
    </xf>
    <xf numFmtId="20" fontId="0" fillId="0" borderId="140" xfId="0" applyNumberFormat="1" applyBorder="1" applyAlignment="1">
      <alignment horizontal="center"/>
    </xf>
    <xf numFmtId="20" fontId="0" fillId="6" borderId="136" xfId="0" applyNumberFormat="1" applyFill="1" applyBorder="1" applyAlignment="1">
      <alignment horizontal="right"/>
    </xf>
    <xf numFmtId="20" fontId="0" fillId="3" borderId="141" xfId="0" applyNumberFormat="1" applyFill="1" applyBorder="1" applyAlignment="1">
      <alignment horizontal="center"/>
    </xf>
    <xf numFmtId="20" fontId="16" fillId="6" borderId="145" xfId="0" applyNumberFormat="1" applyFont="1" applyFill="1" applyBorder="1" applyAlignment="1">
      <alignment horizontal="center"/>
    </xf>
    <xf numFmtId="20" fontId="0" fillId="6" borderId="146" xfId="0" applyNumberFormat="1" applyFill="1" applyBorder="1" applyAlignment="1">
      <alignment horizontal="center"/>
    </xf>
    <xf numFmtId="20" fontId="0" fillId="6" borderId="147" xfId="0" applyNumberFormat="1" applyFill="1" applyBorder="1" applyAlignment="1">
      <alignment horizontal="center"/>
    </xf>
    <xf numFmtId="20" fontId="0" fillId="6" borderId="145" xfId="0" applyNumberFormat="1" applyFill="1" applyBorder="1" applyAlignment="1">
      <alignment horizontal="right"/>
    </xf>
    <xf numFmtId="20" fontId="0" fillId="6" borderId="148" xfId="0" applyNumberFormat="1" applyFill="1" applyBorder="1" applyAlignment="1">
      <alignment horizontal="center"/>
    </xf>
    <xf numFmtId="20" fontId="0" fillId="8" borderId="146" xfId="0" applyNumberFormat="1" applyFill="1" applyBorder="1" applyAlignment="1">
      <alignment horizontal="center"/>
    </xf>
    <xf numFmtId="20" fontId="0" fillId="8" borderId="147" xfId="0" applyNumberFormat="1" applyFill="1" applyBorder="1" applyAlignment="1">
      <alignment horizontal="center"/>
    </xf>
    <xf numFmtId="20" fontId="0" fillId="8" borderId="148" xfId="0" applyNumberFormat="1" applyFill="1" applyBorder="1" applyAlignment="1">
      <alignment horizontal="center"/>
    </xf>
    <xf numFmtId="20" fontId="0" fillId="7" borderId="147" xfId="0" applyNumberFormat="1" applyFill="1" applyBorder="1" applyAlignment="1">
      <alignment horizontal="center"/>
    </xf>
    <xf numFmtId="20" fontId="0" fillId="7" borderId="146" xfId="0" applyNumberFormat="1" applyFill="1" applyBorder="1" applyAlignment="1">
      <alignment horizontal="center"/>
    </xf>
    <xf numFmtId="20" fontId="0" fillId="7" borderId="148" xfId="0" applyNumberFormat="1" applyFill="1" applyBorder="1" applyAlignment="1">
      <alignment horizontal="center"/>
    </xf>
    <xf numFmtId="20" fontId="0" fillId="0" borderId="145" xfId="0" applyNumberFormat="1" applyBorder="1" applyAlignment="1">
      <alignment horizontal="center"/>
    </xf>
    <xf numFmtId="164" fontId="0" fillId="0" borderId="145" xfId="0" applyNumberFormat="1" applyBorder="1" applyAlignment="1">
      <alignment horizontal="center"/>
    </xf>
    <xf numFmtId="20" fontId="0" fillId="0" borderId="149" xfId="0" applyNumberFormat="1" applyBorder="1" applyAlignment="1">
      <alignment horizontal="center"/>
    </xf>
    <xf numFmtId="20" fontId="0" fillId="3" borderId="150" xfId="0" applyNumberFormat="1" applyFill="1" applyBorder="1" applyAlignment="1">
      <alignment horizontal="center"/>
    </xf>
    <xf numFmtId="20" fontId="0" fillId="3" borderId="151" xfId="0" applyNumberFormat="1" applyFill="1" applyBorder="1" applyAlignment="1">
      <alignment horizontal="center"/>
    </xf>
    <xf numFmtId="20" fontId="0" fillId="0" borderId="151" xfId="0" applyNumberFormat="1" applyBorder="1" applyAlignment="1">
      <alignment horizontal="center"/>
    </xf>
    <xf numFmtId="20" fontId="0" fillId="3" borderId="149" xfId="0" applyNumberFormat="1" applyFill="1" applyBorder="1" applyAlignment="1">
      <alignment horizontal="right"/>
    </xf>
    <xf numFmtId="20" fontId="0" fillId="3" borderId="152" xfId="0" applyNumberFormat="1" applyFill="1" applyBorder="1" applyAlignment="1">
      <alignment horizontal="center"/>
    </xf>
    <xf numFmtId="20" fontId="0" fillId="4" borderId="151" xfId="0" applyNumberFormat="1" applyFill="1" applyBorder="1" applyAlignment="1">
      <alignment horizontal="center"/>
    </xf>
    <xf numFmtId="20" fontId="0" fillId="4" borderId="152" xfId="0" applyNumberFormat="1" applyFill="1" applyBorder="1" applyAlignment="1">
      <alignment horizontal="center"/>
    </xf>
    <xf numFmtId="20" fontId="0" fillId="4" borderId="150" xfId="0" applyNumberFormat="1" applyFill="1" applyBorder="1" applyAlignment="1">
      <alignment horizontal="center"/>
    </xf>
    <xf numFmtId="164" fontId="0" fillId="0" borderId="149" xfId="0" applyNumberFormat="1" applyBorder="1" applyAlignment="1">
      <alignment horizontal="center"/>
    </xf>
    <xf numFmtId="20" fontId="0" fillId="0" borderId="152" xfId="0" applyNumberFormat="1" applyBorder="1" applyAlignment="1">
      <alignment horizontal="center"/>
    </xf>
    <xf numFmtId="20" fontId="0" fillId="0" borderId="150" xfId="0" applyNumberFormat="1" applyBorder="1" applyAlignment="1">
      <alignment horizontal="center"/>
    </xf>
    <xf numFmtId="20" fontId="6" fillId="0" borderId="149" xfId="0" applyNumberFormat="1" applyFont="1" applyBorder="1" applyAlignment="1">
      <alignment horizontal="center"/>
    </xf>
    <xf numFmtId="20" fontId="0" fillId="6" borderId="153" xfId="0" applyNumberFormat="1" applyFill="1" applyBorder="1" applyAlignment="1">
      <alignment horizontal="center"/>
    </xf>
    <xf numFmtId="20" fontId="0" fillId="7" borderId="153" xfId="0" applyNumberFormat="1" applyFill="1" applyBorder="1" applyAlignment="1">
      <alignment horizontal="center"/>
    </xf>
    <xf numFmtId="20" fontId="0" fillId="0" borderId="153" xfId="0" applyNumberFormat="1" applyBorder="1" applyAlignment="1">
      <alignment horizontal="center"/>
    </xf>
    <xf numFmtId="20" fontId="0" fillId="0" borderId="154" xfId="0" applyNumberFormat="1" applyBorder="1" applyAlignment="1">
      <alignment horizontal="center"/>
    </xf>
    <xf numFmtId="20" fontId="0" fillId="0" borderId="155" xfId="0" applyNumberFormat="1" applyBorder="1"/>
    <xf numFmtId="20" fontId="6" fillId="4" borderId="155" xfId="0" applyNumberFormat="1" applyFont="1" applyFill="1" applyBorder="1" applyAlignment="1">
      <alignment horizontal="center"/>
    </xf>
    <xf numFmtId="20" fontId="6" fillId="0" borderId="156" xfId="0" applyNumberFormat="1" applyFont="1" applyBorder="1" applyAlignment="1">
      <alignment horizontal="center"/>
    </xf>
    <xf numFmtId="20" fontId="0" fillId="0" borderId="155" xfId="0" applyNumberFormat="1" applyBorder="1" applyAlignment="1">
      <alignment horizontal="center"/>
    </xf>
    <xf numFmtId="20" fontId="3" fillId="3" borderId="156" xfId="0" applyNumberFormat="1" applyFont="1" applyFill="1" applyBorder="1" applyAlignment="1">
      <alignment horizontal="center"/>
    </xf>
    <xf numFmtId="20" fontId="3" fillId="4" borderId="155" xfId="0" applyNumberFormat="1" applyFont="1" applyFill="1" applyBorder="1" applyAlignment="1">
      <alignment horizontal="center"/>
    </xf>
    <xf numFmtId="20" fontId="3" fillId="0" borderId="156" xfId="0" applyNumberFormat="1" applyFont="1" applyBorder="1" applyAlignment="1">
      <alignment horizontal="center"/>
    </xf>
    <xf numFmtId="20" fontId="0" fillId="4" borderId="155" xfId="0" applyNumberFormat="1" applyFill="1" applyBorder="1" applyAlignment="1">
      <alignment horizontal="center"/>
    </xf>
    <xf numFmtId="20" fontId="0" fillId="3" borderId="155" xfId="0" applyNumberFormat="1" applyFill="1" applyBorder="1" applyAlignment="1">
      <alignment horizontal="center"/>
    </xf>
    <xf numFmtId="164" fontId="0" fillId="0" borderId="156" xfId="0" applyNumberFormat="1" applyBorder="1" applyAlignment="1">
      <alignment horizontal="center"/>
    </xf>
    <xf numFmtId="20" fontId="0" fillId="0" borderId="156" xfId="0" applyNumberFormat="1" applyBorder="1" applyAlignment="1">
      <alignment horizontal="center"/>
    </xf>
    <xf numFmtId="20" fontId="0" fillId="0" borderId="157" xfId="0" applyNumberFormat="1" applyBorder="1" applyAlignment="1">
      <alignment horizontal="center"/>
    </xf>
    <xf numFmtId="0" fontId="3" fillId="0" borderId="156" xfId="0" applyFont="1" applyBorder="1" applyAlignment="1">
      <alignment horizontal="center"/>
    </xf>
    <xf numFmtId="20" fontId="0" fillId="3" borderId="156" xfId="0" applyNumberFormat="1" applyFill="1" applyBorder="1" applyAlignment="1">
      <alignment horizontal="right"/>
    </xf>
    <xf numFmtId="0" fontId="0" fillId="9" borderId="0" xfId="0" applyFill="1"/>
    <xf numFmtId="20" fontId="3" fillId="0" borderId="91" xfId="0" applyNumberFormat="1" applyFont="1" applyBorder="1" applyAlignment="1">
      <alignment horizontal="center"/>
    </xf>
    <xf numFmtId="20" fontId="0" fillId="0" borderId="91" xfId="0" applyNumberFormat="1" applyBorder="1" applyAlignment="1">
      <alignment horizontal="center"/>
    </xf>
    <xf numFmtId="20" fontId="0" fillId="3" borderId="91" xfId="0" applyNumberFormat="1" applyFill="1" applyBorder="1" applyAlignment="1">
      <alignment horizontal="right"/>
    </xf>
    <xf numFmtId="20" fontId="0" fillId="3" borderId="156" xfId="0" applyNumberFormat="1" applyFill="1" applyBorder="1" applyAlignment="1">
      <alignment horizontal="center"/>
    </xf>
    <xf numFmtId="20" fontId="0" fillId="4" borderId="156" xfId="0" applyNumberFormat="1" applyFill="1" applyBorder="1" applyAlignment="1">
      <alignment horizontal="center"/>
    </xf>
    <xf numFmtId="0" fontId="0" fillId="0" borderId="156" xfId="0" applyBorder="1"/>
    <xf numFmtId="20" fontId="6" fillId="3" borderId="91" xfId="0" applyNumberFormat="1" applyFont="1" applyFill="1" applyBorder="1" applyAlignment="1">
      <alignment horizontal="center"/>
    </xf>
    <xf numFmtId="20" fontId="6" fillId="3" borderId="156" xfId="0" applyNumberFormat="1" applyFont="1" applyFill="1" applyBorder="1" applyAlignment="1">
      <alignment horizontal="center"/>
    </xf>
    <xf numFmtId="20" fontId="6" fillId="0" borderId="91" xfId="0" applyNumberFormat="1" applyFont="1" applyBorder="1" applyAlignment="1">
      <alignment horizontal="center"/>
    </xf>
    <xf numFmtId="20" fontId="0" fillId="3" borderId="91" xfId="0" applyNumberFormat="1" applyFill="1" applyBorder="1" applyAlignment="1">
      <alignment horizontal="center"/>
    </xf>
    <xf numFmtId="20" fontId="0" fillId="6" borderId="158" xfId="0" applyNumberFormat="1" applyFill="1" applyBorder="1" applyAlignment="1">
      <alignment horizontal="center"/>
    </xf>
    <xf numFmtId="20" fontId="0" fillId="0" borderId="159" xfId="0" applyNumberFormat="1" applyBorder="1" applyAlignment="1">
      <alignment horizontal="center"/>
    </xf>
    <xf numFmtId="20" fontId="0" fillId="6" borderId="160" xfId="0" applyNumberFormat="1" applyFill="1" applyBorder="1" applyAlignment="1">
      <alignment horizontal="center"/>
    </xf>
    <xf numFmtId="20" fontId="0" fillId="6" borderId="161" xfId="0" applyNumberFormat="1" applyFill="1" applyBorder="1" applyAlignment="1">
      <alignment horizontal="right"/>
    </xf>
    <xf numFmtId="20" fontId="0" fillId="6" borderId="162" xfId="0" applyNumberFormat="1" applyFill="1" applyBorder="1" applyAlignment="1">
      <alignment horizontal="center"/>
    </xf>
    <xf numFmtId="20" fontId="0" fillId="6" borderId="163" xfId="0" applyNumberFormat="1" applyFill="1" applyBorder="1" applyAlignment="1">
      <alignment horizontal="center"/>
    </xf>
    <xf numFmtId="20" fontId="0" fillId="7" borderId="162" xfId="0" applyNumberFormat="1" applyFill="1" applyBorder="1" applyAlignment="1">
      <alignment horizontal="center"/>
    </xf>
    <xf numFmtId="20" fontId="0" fillId="7" borderId="144" xfId="0" applyNumberFormat="1" applyFill="1" applyBorder="1" applyAlignment="1">
      <alignment horizontal="center"/>
    </xf>
    <xf numFmtId="20" fontId="0" fillId="7" borderId="163" xfId="0" applyNumberFormat="1" applyFill="1" applyBorder="1" applyAlignment="1">
      <alignment horizontal="center"/>
    </xf>
    <xf numFmtId="20" fontId="0" fillId="7" borderId="100" xfId="0" applyNumberFormat="1" applyFill="1" applyBorder="1" applyAlignment="1">
      <alignment horizontal="center"/>
    </xf>
    <xf numFmtId="20" fontId="0" fillId="6" borderId="164" xfId="0" applyNumberFormat="1" applyFill="1" applyBorder="1" applyAlignment="1">
      <alignment horizontal="center"/>
    </xf>
    <xf numFmtId="164" fontId="0" fillId="0" borderId="165" xfId="0" applyNumberFormat="1" applyBorder="1" applyAlignment="1">
      <alignment horizontal="center"/>
    </xf>
    <xf numFmtId="20" fontId="0" fillId="0" borderId="166" xfId="0" applyNumberFormat="1" applyBorder="1" applyAlignment="1">
      <alignment horizontal="center"/>
    </xf>
    <xf numFmtId="20" fontId="0" fillId="0" borderId="167" xfId="0" applyNumberFormat="1" applyBorder="1" applyAlignment="1">
      <alignment horizontal="center"/>
    </xf>
    <xf numFmtId="20" fontId="0" fillId="0" borderId="168" xfId="0" applyNumberFormat="1" applyBorder="1" applyAlignment="1">
      <alignment horizontal="center"/>
    </xf>
    <xf numFmtId="20" fontId="16" fillId="0" borderId="169" xfId="0" applyNumberFormat="1" applyFont="1" applyBorder="1" applyAlignment="1">
      <alignment horizontal="center" vertical="center"/>
    </xf>
    <xf numFmtId="20" fontId="0" fillId="0" borderId="163" xfId="0" applyNumberFormat="1" applyBorder="1" applyAlignment="1">
      <alignment horizontal="center"/>
    </xf>
    <xf numFmtId="20" fontId="0" fillId="6" borderId="155" xfId="0" applyNumberFormat="1" applyFill="1" applyBorder="1" applyAlignment="1">
      <alignment horizontal="center"/>
    </xf>
    <xf numFmtId="20" fontId="16" fillId="0" borderId="170" xfId="0" applyNumberFormat="1" applyFont="1" applyBorder="1" applyAlignment="1">
      <alignment horizontal="center" vertical="center"/>
    </xf>
    <xf numFmtId="20" fontId="0" fillId="0" borderId="171" xfId="0" applyNumberFormat="1" applyBorder="1" applyAlignment="1">
      <alignment horizontal="center"/>
    </xf>
    <xf numFmtId="20" fontId="0" fillId="6" borderId="172" xfId="0" applyNumberFormat="1" applyFill="1" applyBorder="1" applyAlignment="1">
      <alignment horizontal="right"/>
    </xf>
    <xf numFmtId="20" fontId="0" fillId="6" borderId="173" xfId="0" applyNumberFormat="1" applyFill="1" applyBorder="1" applyAlignment="1">
      <alignment horizontal="center"/>
    </xf>
    <xf numFmtId="20" fontId="0" fillId="0" borderId="174" xfId="0" applyNumberFormat="1" applyBorder="1" applyAlignment="1">
      <alignment horizontal="center"/>
    </xf>
    <xf numFmtId="20" fontId="16" fillId="0" borderId="38" xfId="0" applyNumberFormat="1" applyFont="1" applyBorder="1" applyAlignment="1">
      <alignment horizontal="center" vertical="center"/>
    </xf>
    <xf numFmtId="20" fontId="0" fillId="6" borderId="175" xfId="0" applyNumberFormat="1" applyFill="1" applyBorder="1" applyAlignment="1">
      <alignment horizontal="center"/>
    </xf>
    <xf numFmtId="20" fontId="0" fillId="0" borderId="35" xfId="0" applyNumberFormat="1" applyBorder="1" applyAlignment="1">
      <alignment horizontal="center"/>
    </xf>
    <xf numFmtId="20" fontId="0" fillId="6" borderId="173" xfId="0" applyNumberFormat="1" applyFill="1" applyBorder="1" applyAlignment="1">
      <alignment horizontal="right"/>
    </xf>
    <xf numFmtId="20" fontId="0" fillId="6" borderId="176" xfId="0" applyNumberFormat="1" applyFill="1" applyBorder="1" applyAlignment="1">
      <alignment horizontal="center"/>
    </xf>
    <xf numFmtId="20" fontId="0" fillId="7" borderId="177" xfId="0" applyNumberFormat="1" applyFill="1" applyBorder="1" applyAlignment="1">
      <alignment horizontal="center"/>
    </xf>
    <xf numFmtId="20" fontId="0" fillId="7" borderId="178" xfId="0" applyNumberFormat="1" applyFill="1" applyBorder="1" applyAlignment="1">
      <alignment horizontal="center"/>
    </xf>
    <xf numFmtId="20" fontId="0" fillId="7" borderId="176" xfId="0" applyNumberFormat="1" applyFill="1" applyBorder="1" applyAlignment="1">
      <alignment horizontal="center"/>
    </xf>
    <xf numFmtId="20" fontId="0" fillId="7" borderId="38" xfId="0" applyNumberFormat="1" applyFill="1" applyBorder="1" applyAlignment="1">
      <alignment horizontal="center"/>
    </xf>
    <xf numFmtId="20" fontId="0" fillId="6" borderId="179" xfId="0" applyNumberFormat="1" applyFill="1" applyBorder="1" applyAlignment="1">
      <alignment horizontal="center"/>
    </xf>
    <xf numFmtId="20" fontId="0" fillId="6" borderId="180" xfId="0" applyNumberFormat="1" applyFill="1" applyBorder="1" applyAlignment="1">
      <alignment horizontal="center"/>
    </xf>
    <xf numFmtId="20" fontId="0" fillId="6" borderId="178" xfId="0" applyNumberFormat="1" applyFill="1" applyBorder="1" applyAlignment="1">
      <alignment horizontal="center"/>
    </xf>
    <xf numFmtId="20" fontId="0" fillId="7" borderId="160" xfId="0" applyNumberFormat="1" applyFill="1" applyBorder="1" applyAlignment="1">
      <alignment horizontal="center"/>
    </xf>
    <xf numFmtId="20" fontId="0" fillId="6" borderId="42" xfId="0" applyNumberFormat="1" applyFill="1" applyBorder="1" applyAlignment="1">
      <alignment horizontal="right"/>
    </xf>
    <xf numFmtId="20" fontId="0" fillId="6" borderId="137" xfId="0" applyNumberFormat="1" applyFill="1" applyBorder="1" applyAlignment="1">
      <alignment horizontal="center"/>
    </xf>
    <xf numFmtId="20" fontId="0" fillId="0" borderId="160" xfId="0" applyNumberFormat="1" applyBorder="1" applyAlignment="1">
      <alignment horizontal="center"/>
    </xf>
    <xf numFmtId="20" fontId="3" fillId="0" borderId="160" xfId="0" applyNumberFormat="1" applyFont="1" applyBorder="1"/>
    <xf numFmtId="20" fontId="0" fillId="0" borderId="160" xfId="0" applyNumberFormat="1" applyBorder="1"/>
    <xf numFmtId="20" fontId="7" fillId="0" borderId="160" xfId="0" applyNumberFormat="1" applyFont="1" applyBorder="1"/>
    <xf numFmtId="20" fontId="7" fillId="0" borderId="160" xfId="0" applyNumberFormat="1" applyFont="1" applyBorder="1" applyAlignment="1">
      <alignment horizontal="left"/>
    </xf>
    <xf numFmtId="49" fontId="7" fillId="0" borderId="160" xfId="0" applyNumberFormat="1" applyFont="1" applyBorder="1"/>
    <xf numFmtId="20" fontId="8" fillId="0" borderId="160" xfId="0" applyNumberFormat="1" applyFont="1" applyBorder="1"/>
    <xf numFmtId="20" fontId="3" fillId="0" borderId="160" xfId="0" applyNumberFormat="1" applyFont="1" applyBorder="1" applyAlignment="1">
      <alignment horizontal="center"/>
    </xf>
    <xf numFmtId="20" fontId="0" fillId="3" borderId="160" xfId="0" applyNumberFormat="1" applyFill="1" applyBorder="1" applyAlignment="1">
      <alignment horizontal="center"/>
    </xf>
    <xf numFmtId="20" fontId="0" fillId="3" borderId="181" xfId="0" applyNumberFormat="1" applyFill="1" applyBorder="1" applyAlignment="1">
      <alignment horizontal="center"/>
    </xf>
    <xf numFmtId="20" fontId="0" fillId="4" borderId="160" xfId="0" applyNumberFormat="1" applyFill="1" applyBorder="1" applyAlignment="1">
      <alignment horizontal="center"/>
    </xf>
    <xf numFmtId="20" fontId="0" fillId="0" borderId="181" xfId="0" applyNumberFormat="1" applyBorder="1" applyAlignment="1">
      <alignment horizontal="center"/>
    </xf>
    <xf numFmtId="20" fontId="11" fillId="0" borderId="160" xfId="0" applyNumberFormat="1" applyFont="1" applyBorder="1"/>
    <xf numFmtId="0" fontId="0" fillId="0" borderId="160" xfId="0" applyBorder="1"/>
    <xf numFmtId="20" fontId="0" fillId="0" borderId="182" xfId="0" applyNumberFormat="1" applyBorder="1" applyAlignment="1">
      <alignment horizontal="center"/>
    </xf>
    <xf numFmtId="20" fontId="0" fillId="0" borderId="92" xfId="0" applyNumberFormat="1" applyBorder="1" applyAlignment="1">
      <alignment horizontal="center"/>
    </xf>
    <xf numFmtId="20" fontId="3" fillId="0" borderId="183" xfId="0" applyNumberFormat="1" applyFont="1" applyBorder="1" applyAlignment="1">
      <alignment horizontal="center"/>
    </xf>
    <xf numFmtId="20" fontId="0" fillId="0" borderId="183" xfId="0" applyNumberFormat="1" applyBorder="1" applyAlignment="1">
      <alignment horizontal="center"/>
    </xf>
    <xf numFmtId="20" fontId="0" fillId="3" borderId="183" xfId="0" applyNumberFormat="1" applyFill="1" applyBorder="1" applyAlignment="1">
      <alignment horizontal="right"/>
    </xf>
    <xf numFmtId="20" fontId="0" fillId="0" borderId="184" xfId="0" applyNumberFormat="1" applyBorder="1" applyAlignment="1">
      <alignment horizontal="center"/>
    </xf>
    <xf numFmtId="20" fontId="0" fillId="0" borderId="185" xfId="0" applyNumberFormat="1" applyBorder="1" applyAlignment="1">
      <alignment horizontal="center"/>
    </xf>
    <xf numFmtId="20" fontId="0" fillId="7" borderId="186" xfId="0" applyNumberFormat="1" applyFill="1" applyBorder="1" applyAlignment="1">
      <alignment horizontal="center"/>
    </xf>
    <xf numFmtId="20" fontId="0" fillId="7" borderId="184" xfId="0" applyNumberFormat="1" applyFill="1" applyBorder="1" applyAlignment="1">
      <alignment horizontal="center"/>
    </xf>
    <xf numFmtId="20" fontId="0" fillId="6" borderId="186" xfId="0" applyNumberFormat="1" applyFill="1" applyBorder="1" applyAlignment="1">
      <alignment horizontal="center"/>
    </xf>
    <xf numFmtId="20" fontId="0" fillId="6" borderId="184" xfId="0" applyNumberFormat="1" applyFill="1" applyBorder="1" applyAlignment="1">
      <alignment horizontal="center"/>
    </xf>
    <xf numFmtId="20" fontId="0" fillId="6" borderId="187" xfId="0" applyNumberFormat="1" applyFill="1" applyBorder="1" applyAlignment="1">
      <alignment horizontal="right"/>
    </xf>
    <xf numFmtId="20" fontId="0" fillId="6" borderId="185" xfId="0" applyNumberFormat="1" applyFill="1" applyBorder="1" applyAlignment="1">
      <alignment horizontal="center"/>
    </xf>
    <xf numFmtId="20" fontId="0" fillId="0" borderId="186" xfId="0" applyNumberFormat="1" applyBorder="1" applyAlignment="1">
      <alignment horizontal="center"/>
    </xf>
    <xf numFmtId="20" fontId="16" fillId="6" borderId="187" xfId="0" applyNumberFormat="1" applyFont="1" applyFill="1" applyBorder="1" applyAlignment="1">
      <alignment horizontal="center"/>
    </xf>
    <xf numFmtId="20" fontId="0" fillId="3" borderId="143" xfId="0" applyNumberFormat="1" applyFill="1" applyBorder="1" applyAlignment="1">
      <alignment horizontal="center"/>
    </xf>
    <xf numFmtId="20" fontId="0" fillId="6" borderId="188" xfId="0" applyNumberFormat="1" applyFill="1" applyBorder="1" applyAlignment="1">
      <alignment horizontal="center"/>
    </xf>
    <xf numFmtId="20" fontId="0" fillId="6" borderId="189" xfId="0" applyNumberFormat="1" applyFill="1" applyBorder="1" applyAlignment="1">
      <alignment horizontal="right"/>
    </xf>
    <xf numFmtId="20" fontId="0" fillId="6" borderId="190" xfId="0" applyNumberFormat="1" applyFill="1" applyBorder="1" applyAlignment="1">
      <alignment horizontal="right"/>
    </xf>
    <xf numFmtId="20" fontId="0" fillId="0" borderId="191" xfId="0" applyNumberFormat="1" applyBorder="1" applyAlignment="1">
      <alignment horizontal="center"/>
    </xf>
    <xf numFmtId="20" fontId="16" fillId="6" borderId="192" xfId="0" applyNumberFormat="1" applyFont="1" applyFill="1" applyBorder="1" applyAlignment="1">
      <alignment horizontal="center"/>
    </xf>
    <xf numFmtId="20" fontId="0" fillId="7" borderId="193" xfId="0" applyNumberFormat="1" applyFill="1" applyBorder="1" applyAlignment="1">
      <alignment horizontal="center"/>
    </xf>
    <xf numFmtId="164" fontId="0" fillId="0" borderId="192" xfId="0" applyNumberFormat="1" applyBorder="1" applyAlignment="1">
      <alignment horizontal="center"/>
    </xf>
    <xf numFmtId="20" fontId="0" fillId="0" borderId="194" xfId="0" applyNumberFormat="1" applyBorder="1" applyAlignment="1">
      <alignment horizontal="center"/>
    </xf>
    <xf numFmtId="20" fontId="0" fillId="0" borderId="195" xfId="0" applyNumberFormat="1" applyBorder="1"/>
    <xf numFmtId="20" fontId="6" fillId="4" borderId="195" xfId="0" applyNumberFormat="1" applyFont="1" applyFill="1" applyBorder="1" applyAlignment="1">
      <alignment horizontal="center"/>
    </xf>
    <xf numFmtId="20" fontId="6" fillId="0" borderId="196" xfId="0" applyNumberFormat="1" applyFont="1" applyBorder="1" applyAlignment="1">
      <alignment horizontal="center"/>
    </xf>
    <xf numFmtId="20" fontId="0" fillId="0" borderId="195" xfId="0" applyNumberFormat="1" applyBorder="1" applyAlignment="1">
      <alignment horizontal="center"/>
    </xf>
    <xf numFmtId="20" fontId="3" fillId="3" borderId="196" xfId="0" applyNumberFormat="1" applyFont="1" applyFill="1" applyBorder="1" applyAlignment="1">
      <alignment horizontal="center"/>
    </xf>
    <xf numFmtId="20" fontId="3" fillId="4" borderId="195" xfId="0" applyNumberFormat="1" applyFont="1" applyFill="1" applyBorder="1" applyAlignment="1">
      <alignment horizontal="center"/>
    </xf>
    <xf numFmtId="20" fontId="3" fillId="0" borderId="196" xfId="0" applyNumberFormat="1" applyFont="1" applyBorder="1" applyAlignment="1">
      <alignment horizontal="center"/>
    </xf>
    <xf numFmtId="20" fontId="0" fillId="3" borderId="195" xfId="0" applyNumberFormat="1" applyFill="1" applyBorder="1" applyAlignment="1">
      <alignment horizontal="center"/>
    </xf>
    <xf numFmtId="164" fontId="0" fillId="0" borderId="196" xfId="0" applyNumberFormat="1" applyBorder="1" applyAlignment="1">
      <alignment horizontal="center"/>
    </xf>
    <xf numFmtId="20" fontId="0" fillId="0" borderId="196" xfId="0" applyNumberFormat="1" applyBorder="1" applyAlignment="1">
      <alignment horizontal="center"/>
    </xf>
    <xf numFmtId="20" fontId="0" fillId="3" borderId="197" xfId="0" applyNumberFormat="1" applyFill="1" applyBorder="1" applyAlignment="1">
      <alignment horizontal="center"/>
    </xf>
    <xf numFmtId="0" fontId="3" fillId="0" borderId="196" xfId="0" applyFont="1" applyBorder="1" applyAlignment="1">
      <alignment horizontal="center"/>
    </xf>
    <xf numFmtId="20" fontId="0" fillId="3" borderId="196" xfId="0" applyNumberFormat="1" applyFill="1" applyBorder="1" applyAlignment="1">
      <alignment horizontal="right"/>
    </xf>
    <xf numFmtId="20" fontId="0" fillId="4" borderId="195" xfId="0" applyNumberFormat="1" applyFill="1" applyBorder="1" applyAlignment="1">
      <alignment horizontal="center"/>
    </xf>
    <xf numFmtId="20" fontId="0" fillId="0" borderId="197" xfId="0" applyNumberFormat="1" applyBorder="1" applyAlignment="1">
      <alignment horizontal="center"/>
    </xf>
    <xf numFmtId="20" fontId="16" fillId="6" borderId="196" xfId="0" applyNumberFormat="1" applyFont="1" applyFill="1" applyBorder="1" applyAlignment="1">
      <alignment horizontal="center"/>
    </xf>
    <xf numFmtId="20" fontId="0" fillId="6" borderId="195" xfId="0" applyNumberFormat="1" applyFill="1" applyBorder="1" applyAlignment="1">
      <alignment horizontal="center"/>
    </xf>
    <xf numFmtId="20" fontId="0" fillId="6" borderId="196" xfId="0" applyNumberFormat="1" applyFill="1" applyBorder="1" applyAlignment="1">
      <alignment horizontal="right"/>
    </xf>
    <xf numFmtId="20" fontId="0" fillId="6" borderId="198" xfId="0" applyNumberFormat="1" applyFill="1" applyBorder="1" applyAlignment="1">
      <alignment horizontal="center"/>
    </xf>
    <xf numFmtId="20" fontId="0" fillId="6" borderId="100" xfId="0" applyNumberFormat="1" applyFill="1" applyBorder="1" applyAlignment="1">
      <alignment horizontal="center"/>
    </xf>
    <xf numFmtId="20" fontId="0" fillId="6" borderId="199" xfId="0" applyNumberFormat="1" applyFill="1" applyBorder="1" applyAlignment="1">
      <alignment horizontal="center"/>
    </xf>
    <xf numFmtId="20" fontId="0" fillId="6" borderId="200" xfId="0" applyNumberFormat="1" applyFill="1" applyBorder="1" applyAlignment="1">
      <alignment horizontal="center"/>
    </xf>
    <xf numFmtId="20" fontId="0" fillId="7" borderId="199" xfId="0" applyNumberFormat="1" applyFill="1" applyBorder="1" applyAlignment="1">
      <alignment horizontal="center"/>
    </xf>
    <xf numFmtId="20" fontId="0" fillId="7" borderId="200" xfId="0" applyNumberFormat="1" applyFill="1" applyBorder="1" applyAlignment="1">
      <alignment horizontal="center"/>
    </xf>
    <xf numFmtId="20" fontId="0" fillId="7" borderId="201" xfId="0" applyNumberFormat="1" applyFill="1" applyBorder="1" applyAlignment="1">
      <alignment horizontal="center"/>
    </xf>
    <xf numFmtId="20" fontId="0" fillId="3" borderId="202" xfId="0" applyNumberFormat="1" applyFill="1" applyBorder="1"/>
    <xf numFmtId="20" fontId="6" fillId="4" borderId="202" xfId="0" applyNumberFormat="1" applyFont="1" applyFill="1" applyBorder="1" applyAlignment="1">
      <alignment horizontal="center"/>
    </xf>
    <xf numFmtId="20" fontId="6" fillId="0" borderId="202" xfId="0" applyNumberFormat="1" applyFont="1" applyBorder="1" applyAlignment="1">
      <alignment horizontal="center"/>
    </xf>
    <xf numFmtId="20" fontId="3" fillId="3" borderId="202" xfId="0" applyNumberFormat="1" applyFont="1" applyFill="1" applyBorder="1" applyAlignment="1">
      <alignment horizontal="center"/>
    </xf>
    <xf numFmtId="20" fontId="3" fillId="4" borderId="202" xfId="0" applyNumberFormat="1" applyFont="1" applyFill="1" applyBorder="1" applyAlignment="1">
      <alignment horizontal="center"/>
    </xf>
    <xf numFmtId="20" fontId="0" fillId="4" borderId="203" xfId="0" applyNumberFormat="1" applyFill="1" applyBorder="1" applyAlignment="1">
      <alignment horizontal="center"/>
    </xf>
    <xf numFmtId="20" fontId="0" fillId="3" borderId="203" xfId="0" applyNumberFormat="1" applyFill="1" applyBorder="1" applyAlignment="1">
      <alignment horizontal="center"/>
    </xf>
    <xf numFmtId="164" fontId="0" fillId="0" borderId="204" xfId="0" applyNumberFormat="1" applyBorder="1" applyAlignment="1">
      <alignment horizontal="center"/>
    </xf>
    <xf numFmtId="20" fontId="0" fillId="0" borderId="204" xfId="0" applyNumberFormat="1" applyBorder="1" applyAlignment="1">
      <alignment horizontal="center"/>
    </xf>
    <xf numFmtId="20" fontId="0" fillId="0" borderId="205" xfId="0" applyNumberFormat="1" applyBorder="1" applyAlignment="1">
      <alignment horizontal="center"/>
    </xf>
    <xf numFmtId="20" fontId="0" fillId="4" borderId="202" xfId="0" applyNumberFormat="1" applyFill="1" applyBorder="1" applyAlignment="1">
      <alignment horizontal="center"/>
    </xf>
    <xf numFmtId="20" fontId="0" fillId="3" borderId="196" xfId="0" applyNumberFormat="1" applyFill="1" applyBorder="1" applyAlignment="1">
      <alignment horizontal="center"/>
    </xf>
    <xf numFmtId="20" fontId="0" fillId="3" borderId="202" xfId="0" applyNumberFormat="1" applyFill="1" applyBorder="1" applyAlignment="1">
      <alignment horizontal="center"/>
    </xf>
    <xf numFmtId="20" fontId="0" fillId="6" borderId="202" xfId="0" applyNumberFormat="1" applyFill="1" applyBorder="1" applyAlignment="1">
      <alignment horizontal="center"/>
    </xf>
    <xf numFmtId="20" fontId="0" fillId="7" borderId="202" xfId="0" applyNumberFormat="1" applyFill="1" applyBorder="1" applyAlignment="1">
      <alignment horizontal="center"/>
    </xf>
    <xf numFmtId="20" fontId="0" fillId="7" borderId="206" xfId="0" applyNumberFormat="1" applyFill="1" applyBorder="1" applyAlignment="1">
      <alignment horizontal="center"/>
    </xf>
    <xf numFmtId="20" fontId="0" fillId="6" borderId="196" xfId="0" applyNumberFormat="1" applyFill="1" applyBorder="1" applyAlignment="1">
      <alignment horizontal="center"/>
    </xf>
    <xf numFmtId="20" fontId="0" fillId="0" borderId="207" xfId="0" applyNumberFormat="1" applyBorder="1" applyAlignment="1">
      <alignment horizontal="center"/>
    </xf>
    <xf numFmtId="0" fontId="12" fillId="0" borderId="208" xfId="0" applyFont="1" applyBorder="1" applyAlignment="1">
      <alignment horizontal="center"/>
    </xf>
    <xf numFmtId="20" fontId="16" fillId="6" borderId="209" xfId="0" applyNumberFormat="1" applyFont="1" applyFill="1" applyBorder="1" applyAlignment="1">
      <alignment horizontal="center"/>
    </xf>
    <xf numFmtId="20" fontId="0" fillId="6" borderId="209" xfId="0" applyNumberFormat="1" applyFill="1" applyBorder="1" applyAlignment="1">
      <alignment horizontal="right"/>
    </xf>
    <xf numFmtId="20" fontId="16" fillId="6" borderId="210" xfId="0" applyNumberFormat="1" applyFont="1" applyFill="1" applyBorder="1" applyAlignment="1">
      <alignment horizontal="center"/>
    </xf>
    <xf numFmtId="20" fontId="0" fillId="6" borderId="211" xfId="0" applyNumberFormat="1" applyFill="1" applyBorder="1" applyAlignment="1">
      <alignment horizontal="center"/>
    </xf>
    <xf numFmtId="20" fontId="0" fillId="6" borderId="210" xfId="0" applyNumberFormat="1" applyFill="1" applyBorder="1" applyAlignment="1">
      <alignment horizontal="right"/>
    </xf>
    <xf numFmtId="20" fontId="0" fillId="7" borderId="211" xfId="0" applyNumberFormat="1" applyFill="1" applyBorder="1" applyAlignment="1">
      <alignment horizontal="center"/>
    </xf>
    <xf numFmtId="20" fontId="0" fillId="7" borderId="212" xfId="0" applyNumberFormat="1" applyFill="1" applyBorder="1" applyAlignment="1">
      <alignment horizontal="center"/>
    </xf>
    <xf numFmtId="20" fontId="16" fillId="6" borderId="213" xfId="0" applyNumberFormat="1" applyFont="1" applyFill="1" applyBorder="1" applyAlignment="1">
      <alignment horizontal="center"/>
    </xf>
    <xf numFmtId="20" fontId="0" fillId="6" borderId="214" xfId="0" applyNumberFormat="1" applyFill="1" applyBorder="1" applyAlignment="1">
      <alignment horizontal="center"/>
    </xf>
    <xf numFmtId="20" fontId="0" fillId="6" borderId="215" xfId="0" applyNumberFormat="1" applyFill="1" applyBorder="1" applyAlignment="1">
      <alignment horizontal="center"/>
    </xf>
    <xf numFmtId="20" fontId="0" fillId="6" borderId="213" xfId="0" applyNumberFormat="1" applyFill="1" applyBorder="1" applyAlignment="1">
      <alignment horizontal="right"/>
    </xf>
    <xf numFmtId="20" fontId="0" fillId="6" borderId="216" xfId="0" applyNumberFormat="1" applyFill="1" applyBorder="1" applyAlignment="1">
      <alignment horizontal="center"/>
    </xf>
    <xf numFmtId="20" fontId="0" fillId="7" borderId="214" xfId="0" applyNumberFormat="1" applyFill="1" applyBorder="1" applyAlignment="1">
      <alignment horizontal="center"/>
    </xf>
    <xf numFmtId="20" fontId="0" fillId="7" borderId="215" xfId="0" applyNumberFormat="1" applyFill="1" applyBorder="1" applyAlignment="1">
      <alignment horizontal="center"/>
    </xf>
    <xf numFmtId="20" fontId="0" fillId="7" borderId="217" xfId="0" applyNumberFormat="1" applyFill="1" applyBorder="1" applyAlignment="1">
      <alignment horizontal="center"/>
    </xf>
    <xf numFmtId="20" fontId="16" fillId="6" borderId="218" xfId="0" applyNumberFormat="1" applyFont="1" applyFill="1" applyBorder="1" applyAlignment="1">
      <alignment horizontal="center"/>
    </xf>
    <xf numFmtId="20" fontId="0" fillId="6" borderId="219" xfId="0" applyNumberFormat="1" applyFill="1" applyBorder="1" applyAlignment="1">
      <alignment horizontal="center"/>
    </xf>
    <xf numFmtId="20" fontId="0" fillId="6" borderId="220" xfId="0" applyNumberFormat="1" applyFill="1" applyBorder="1" applyAlignment="1">
      <alignment horizontal="center"/>
    </xf>
    <xf numFmtId="20" fontId="0" fillId="6" borderId="218" xfId="0" applyNumberFormat="1" applyFill="1" applyBorder="1" applyAlignment="1">
      <alignment horizontal="right"/>
    </xf>
    <xf numFmtId="20" fontId="0" fillId="6" borderId="221" xfId="0" applyNumberFormat="1" applyFill="1" applyBorder="1" applyAlignment="1">
      <alignment horizontal="center"/>
    </xf>
    <xf numFmtId="20" fontId="0" fillId="7" borderId="219" xfId="0" applyNumberFormat="1" applyFill="1" applyBorder="1" applyAlignment="1">
      <alignment horizontal="center"/>
    </xf>
    <xf numFmtId="20" fontId="0" fillId="7" borderId="220" xfId="0" applyNumberFormat="1" applyFill="1" applyBorder="1" applyAlignment="1">
      <alignment horizontal="center"/>
    </xf>
    <xf numFmtId="20" fontId="0" fillId="0" borderId="222" xfId="0" applyNumberFormat="1" applyBorder="1" applyAlignment="1">
      <alignment horizontal="center"/>
    </xf>
    <xf numFmtId="20" fontId="3" fillId="0" borderId="222" xfId="0" applyNumberFormat="1" applyFont="1" applyBorder="1"/>
    <xf numFmtId="20" fontId="0" fillId="0" borderId="222" xfId="0" applyNumberFormat="1" applyBorder="1"/>
    <xf numFmtId="20" fontId="7" fillId="0" borderId="222" xfId="0" applyNumberFormat="1" applyFont="1" applyBorder="1"/>
    <xf numFmtId="20" fontId="7" fillId="0" borderId="222" xfId="0" applyNumberFormat="1" applyFont="1" applyBorder="1" applyAlignment="1">
      <alignment horizontal="left"/>
    </xf>
    <xf numFmtId="49" fontId="7" fillId="0" borderId="222" xfId="0" applyNumberFormat="1" applyFont="1" applyBorder="1"/>
    <xf numFmtId="20" fontId="8" fillId="0" borderId="222" xfId="0" applyNumberFormat="1" applyFont="1" applyBorder="1"/>
    <xf numFmtId="20" fontId="0" fillId="0" borderId="214" xfId="0" applyNumberFormat="1" applyBorder="1"/>
    <xf numFmtId="20" fontId="0" fillId="0" borderId="223" xfId="0" applyNumberFormat="1" applyBorder="1"/>
    <xf numFmtId="20" fontId="6" fillId="4" borderId="223" xfId="0" applyNumberFormat="1" applyFont="1" applyFill="1" applyBorder="1" applyAlignment="1">
      <alignment horizontal="center"/>
    </xf>
    <xf numFmtId="20" fontId="6" fillId="0" borderId="209" xfId="0" applyNumberFormat="1" applyFont="1" applyBorder="1" applyAlignment="1">
      <alignment horizontal="center"/>
    </xf>
    <xf numFmtId="20" fontId="0" fillId="0" borderId="223" xfId="0" applyNumberFormat="1" applyBorder="1" applyAlignment="1">
      <alignment horizontal="center"/>
    </xf>
    <xf numFmtId="20" fontId="3" fillId="3" borderId="209" xfId="0" applyNumberFormat="1" applyFont="1" applyFill="1" applyBorder="1" applyAlignment="1">
      <alignment horizontal="center"/>
    </xf>
    <xf numFmtId="20" fontId="3" fillId="4" borderId="223" xfId="0" applyNumberFormat="1" applyFont="1" applyFill="1" applyBorder="1" applyAlignment="1">
      <alignment horizontal="center"/>
    </xf>
    <xf numFmtId="20" fontId="3" fillId="0" borderId="209" xfId="0" applyNumberFormat="1" applyFont="1" applyBorder="1" applyAlignment="1">
      <alignment horizontal="center"/>
    </xf>
    <xf numFmtId="20" fontId="3" fillId="0" borderId="222" xfId="0" applyNumberFormat="1" applyFont="1" applyBorder="1" applyAlignment="1">
      <alignment horizontal="center"/>
    </xf>
    <xf numFmtId="20" fontId="0" fillId="3" borderId="222" xfId="0" applyNumberFormat="1" applyFill="1" applyBorder="1" applyAlignment="1">
      <alignment horizontal="center"/>
    </xf>
    <xf numFmtId="20" fontId="0" fillId="3" borderId="224" xfId="0" applyNumberFormat="1" applyFill="1" applyBorder="1" applyAlignment="1">
      <alignment horizontal="center"/>
    </xf>
    <xf numFmtId="20" fontId="0" fillId="4" borderId="222" xfId="0" applyNumberFormat="1" applyFill="1" applyBorder="1" applyAlignment="1">
      <alignment horizontal="center"/>
    </xf>
    <xf numFmtId="20" fontId="0" fillId="4" borderId="223" xfId="0" applyNumberFormat="1" applyFill="1" applyBorder="1" applyAlignment="1">
      <alignment horizontal="center"/>
    </xf>
    <xf numFmtId="20" fontId="0" fillId="3" borderId="223" xfId="0" applyNumberFormat="1" applyFill="1" applyBorder="1" applyAlignment="1">
      <alignment horizontal="center"/>
    </xf>
    <xf numFmtId="164" fontId="0" fillId="0" borderId="209" xfId="0" applyNumberFormat="1" applyBorder="1" applyAlignment="1">
      <alignment horizontal="center"/>
    </xf>
    <xf numFmtId="20" fontId="0" fillId="0" borderId="224" xfId="0" applyNumberFormat="1" applyBorder="1" applyAlignment="1">
      <alignment horizontal="center"/>
    </xf>
    <xf numFmtId="20" fontId="0" fillId="0" borderId="209" xfId="0" applyNumberFormat="1" applyBorder="1" applyAlignment="1">
      <alignment horizontal="center"/>
    </xf>
    <xf numFmtId="20" fontId="0" fillId="0" borderId="225" xfId="0" applyNumberFormat="1" applyBorder="1" applyAlignment="1">
      <alignment horizontal="center"/>
    </xf>
    <xf numFmtId="0" fontId="3" fillId="0" borderId="209" xfId="0" applyFont="1" applyBorder="1" applyAlignment="1">
      <alignment horizontal="center"/>
    </xf>
    <xf numFmtId="20" fontId="0" fillId="0" borderId="213" xfId="0" applyNumberFormat="1" applyBorder="1" applyAlignment="1">
      <alignment horizontal="center"/>
    </xf>
    <xf numFmtId="20" fontId="0" fillId="3" borderId="213" xfId="0" applyNumberFormat="1" applyFill="1" applyBorder="1" applyAlignment="1">
      <alignment horizontal="right"/>
    </xf>
    <xf numFmtId="20" fontId="0" fillId="3" borderId="214" xfId="0" applyNumberFormat="1" applyFill="1" applyBorder="1" applyAlignment="1">
      <alignment horizontal="center"/>
    </xf>
    <xf numFmtId="20" fontId="0" fillId="3" borderId="215" xfId="0" applyNumberFormat="1" applyFill="1" applyBorder="1" applyAlignment="1">
      <alignment horizontal="center"/>
    </xf>
    <xf numFmtId="20" fontId="0" fillId="4" borderId="214" xfId="0" applyNumberFormat="1" applyFill="1" applyBorder="1" applyAlignment="1">
      <alignment horizontal="center"/>
    </xf>
    <xf numFmtId="20" fontId="0" fillId="4" borderId="215" xfId="0" applyNumberFormat="1" applyFill="1" applyBorder="1" applyAlignment="1">
      <alignment horizontal="center"/>
    </xf>
    <xf numFmtId="20" fontId="0" fillId="4" borderId="226" xfId="0" applyNumberFormat="1" applyFill="1" applyBorder="1" applyAlignment="1">
      <alignment horizontal="center"/>
    </xf>
    <xf numFmtId="20" fontId="0" fillId="3" borderId="226" xfId="0" applyNumberFormat="1" applyFill="1" applyBorder="1" applyAlignment="1">
      <alignment horizontal="center"/>
    </xf>
    <xf numFmtId="164" fontId="0" fillId="0" borderId="213" xfId="0" applyNumberFormat="1" applyBorder="1" applyAlignment="1">
      <alignment horizontal="center"/>
    </xf>
    <xf numFmtId="20" fontId="0" fillId="0" borderId="227" xfId="0" applyNumberFormat="1" applyBorder="1" applyAlignment="1">
      <alignment horizontal="center"/>
    </xf>
    <xf numFmtId="20" fontId="0" fillId="4" borderId="224" xfId="0" applyNumberFormat="1" applyFill="1" applyBorder="1" applyAlignment="1">
      <alignment horizontal="center"/>
    </xf>
    <xf numFmtId="0" fontId="0" fillId="0" borderId="222" xfId="0" applyBorder="1"/>
    <xf numFmtId="20" fontId="16" fillId="6" borderId="228" xfId="0" applyNumberFormat="1" applyFont="1" applyFill="1" applyBorder="1" applyAlignment="1">
      <alignment horizontal="center"/>
    </xf>
    <xf numFmtId="20" fontId="0" fillId="6" borderId="229" xfId="0" applyNumberFormat="1" applyFill="1" applyBorder="1" applyAlignment="1">
      <alignment horizontal="center"/>
    </xf>
    <xf numFmtId="20" fontId="0" fillId="6" borderId="230" xfId="0" applyNumberFormat="1" applyFill="1" applyBorder="1" applyAlignment="1">
      <alignment horizontal="center"/>
    </xf>
    <xf numFmtId="20" fontId="0" fillId="6" borderId="228" xfId="0" applyNumberFormat="1" applyFill="1" applyBorder="1" applyAlignment="1">
      <alignment horizontal="center"/>
    </xf>
    <xf numFmtId="20" fontId="0" fillId="6" borderId="231" xfId="0" applyNumberFormat="1" applyFill="1" applyBorder="1" applyAlignment="1">
      <alignment horizontal="right"/>
    </xf>
    <xf numFmtId="20" fontId="0" fillId="6" borderId="232" xfId="0" applyNumberFormat="1" applyFill="1" applyBorder="1" applyAlignment="1">
      <alignment horizontal="center"/>
    </xf>
    <xf numFmtId="20" fontId="0" fillId="7" borderId="233" xfId="0" applyNumberFormat="1" applyFill="1" applyBorder="1" applyAlignment="1">
      <alignment horizontal="center"/>
    </xf>
    <xf numFmtId="20" fontId="0" fillId="7" borderId="230" xfId="0" applyNumberFormat="1" applyFill="1" applyBorder="1" applyAlignment="1">
      <alignment horizontal="center"/>
    </xf>
    <xf numFmtId="20" fontId="0" fillId="7" borderId="228" xfId="0" applyNumberFormat="1" applyFill="1" applyBorder="1" applyAlignment="1">
      <alignment horizontal="center"/>
    </xf>
    <xf numFmtId="20" fontId="0" fillId="7" borderId="234" xfId="0" applyNumberFormat="1" applyFill="1" applyBorder="1" applyAlignment="1">
      <alignment horizontal="center"/>
    </xf>
    <xf numFmtId="20" fontId="0" fillId="3" borderId="183" xfId="0" applyNumberFormat="1" applyFill="1" applyBorder="1" applyAlignment="1">
      <alignment horizontal="center"/>
    </xf>
    <xf numFmtId="20" fontId="0" fillId="0" borderId="235" xfId="0" applyNumberFormat="1" applyBorder="1" applyAlignment="1">
      <alignment horizontal="center"/>
    </xf>
    <xf numFmtId="20" fontId="0" fillId="0" borderId="236" xfId="0" applyNumberFormat="1" applyBorder="1" applyAlignment="1">
      <alignment horizontal="right"/>
    </xf>
    <xf numFmtId="20" fontId="0" fillId="4" borderId="235" xfId="0" applyNumberFormat="1" applyFill="1" applyBorder="1" applyAlignment="1">
      <alignment horizontal="center"/>
    </xf>
    <xf numFmtId="20" fontId="0" fillId="3" borderId="209" xfId="0" applyNumberFormat="1" applyFill="1" applyBorder="1" applyAlignment="1">
      <alignment horizontal="center"/>
    </xf>
    <xf numFmtId="20" fontId="0" fillId="0" borderId="209" xfId="0" applyNumberFormat="1" applyBorder="1" applyAlignment="1">
      <alignment horizontal="right"/>
    </xf>
    <xf numFmtId="20" fontId="0" fillId="6" borderId="207" xfId="0" applyNumberFormat="1" applyFill="1" applyBorder="1" applyAlignment="1">
      <alignment horizontal="center"/>
    </xf>
    <xf numFmtId="20" fontId="0" fillId="7" borderId="207" xfId="0" applyNumberFormat="1" applyFill="1" applyBorder="1" applyAlignment="1">
      <alignment horizontal="center"/>
    </xf>
    <xf numFmtId="20" fontId="0" fillId="7" borderId="237" xfId="0" applyNumberFormat="1" applyFill="1" applyBorder="1" applyAlignment="1">
      <alignment horizontal="center"/>
    </xf>
    <xf numFmtId="20" fontId="3" fillId="0" borderId="236" xfId="0" applyNumberFormat="1" applyFont="1" applyBorder="1" applyAlignment="1">
      <alignment horizontal="center"/>
    </xf>
    <xf numFmtId="20" fontId="0" fillId="0" borderId="236" xfId="0" applyNumberFormat="1" applyBorder="1" applyAlignment="1">
      <alignment horizontal="center"/>
    </xf>
    <xf numFmtId="20" fontId="0" fillId="3" borderId="235" xfId="0" applyNumberFormat="1" applyFill="1" applyBorder="1" applyAlignment="1">
      <alignment horizontal="center"/>
    </xf>
    <xf numFmtId="20" fontId="0" fillId="3" borderId="236" xfId="0" applyNumberFormat="1" applyFill="1" applyBorder="1" applyAlignment="1">
      <alignment horizontal="right"/>
    </xf>
    <xf numFmtId="20" fontId="0" fillId="3" borderId="209" xfId="0" applyNumberFormat="1" applyFill="1" applyBorder="1" applyAlignment="1">
      <alignment horizontal="right"/>
    </xf>
    <xf numFmtId="20" fontId="0" fillId="6" borderId="238" xfId="0" applyNumberFormat="1" applyFill="1" applyBorder="1" applyAlignment="1">
      <alignment horizontal="center"/>
    </xf>
    <xf numFmtId="20" fontId="0" fillId="6" borderId="239" xfId="0" applyNumberFormat="1" applyFill="1" applyBorder="1" applyAlignment="1">
      <alignment horizontal="right"/>
    </xf>
    <xf numFmtId="20" fontId="0" fillId="6" borderId="240" xfId="0" applyNumberFormat="1" applyFill="1" applyBorder="1" applyAlignment="1">
      <alignment horizontal="center"/>
    </xf>
    <xf numFmtId="20" fontId="0" fillId="7" borderId="238" xfId="0" applyNumberFormat="1" applyFill="1" applyBorder="1" applyAlignment="1">
      <alignment horizontal="center"/>
    </xf>
    <xf numFmtId="20" fontId="0" fillId="6" borderId="241" xfId="0" applyNumberFormat="1" applyFill="1" applyBorder="1" applyAlignment="1">
      <alignment horizontal="center"/>
    </xf>
    <xf numFmtId="164" fontId="0" fillId="0" borderId="239" xfId="0" applyNumberFormat="1" applyBorder="1" applyAlignment="1">
      <alignment horizontal="center"/>
    </xf>
    <xf numFmtId="20" fontId="0" fillId="0" borderId="239" xfId="0" applyNumberFormat="1" applyBorder="1" applyAlignment="1">
      <alignment horizontal="center"/>
    </xf>
    <xf numFmtId="20" fontId="0" fillId="6" borderId="242" xfId="0" applyNumberFormat="1" applyFill="1" applyBorder="1" applyAlignment="1">
      <alignment horizontal="center"/>
    </xf>
    <xf numFmtId="20" fontId="0" fillId="6" borderId="243" xfId="0" applyNumberFormat="1" applyFill="1" applyBorder="1" applyAlignment="1">
      <alignment horizontal="right"/>
    </xf>
    <xf numFmtId="20" fontId="0" fillId="7" borderId="244" xfId="0" applyNumberFormat="1" applyFill="1" applyBorder="1" applyAlignment="1">
      <alignment horizontal="center"/>
    </xf>
    <xf numFmtId="164" fontId="0" fillId="0" borderId="245" xfId="0" applyNumberFormat="1" applyBorder="1" applyAlignment="1">
      <alignment horizontal="center"/>
    </xf>
    <xf numFmtId="20" fontId="0" fillId="0" borderId="243" xfId="0" applyNumberFormat="1" applyBorder="1" applyAlignment="1">
      <alignment horizontal="center"/>
    </xf>
    <xf numFmtId="20" fontId="16" fillId="0" borderId="246" xfId="0" applyNumberFormat="1" applyFont="1" applyBorder="1" applyAlignment="1">
      <alignment horizontal="center"/>
    </xf>
    <xf numFmtId="20" fontId="0" fillId="6" borderId="247" xfId="0" applyNumberFormat="1" applyFill="1" applyBorder="1" applyAlignment="1">
      <alignment horizontal="center"/>
    </xf>
    <xf numFmtId="20" fontId="0" fillId="6" borderId="248" xfId="0" applyNumberFormat="1" applyFill="1" applyBorder="1" applyAlignment="1">
      <alignment horizontal="right"/>
    </xf>
    <xf numFmtId="20" fontId="0" fillId="6" borderId="206" xfId="0" applyNumberFormat="1" applyFill="1" applyBorder="1" applyAlignment="1">
      <alignment horizontal="center"/>
    </xf>
    <xf numFmtId="20" fontId="0" fillId="6" borderId="249" xfId="0" applyNumberFormat="1" applyFill="1" applyBorder="1" applyAlignment="1">
      <alignment horizontal="center"/>
    </xf>
    <xf numFmtId="20" fontId="0" fillId="7" borderId="249" xfId="0" applyNumberFormat="1" applyFill="1" applyBorder="1" applyAlignment="1">
      <alignment horizontal="center"/>
    </xf>
    <xf numFmtId="20" fontId="0" fillId="7" borderId="250" xfId="0" applyNumberFormat="1" applyFill="1" applyBorder="1" applyAlignment="1">
      <alignment horizontal="center"/>
    </xf>
    <xf numFmtId="20" fontId="0" fillId="6" borderId="223" xfId="0" applyNumberFormat="1" applyFill="1" applyBorder="1" applyAlignment="1">
      <alignment horizontal="center"/>
    </xf>
    <xf numFmtId="164" fontId="0" fillId="0" borderId="208" xfId="0" applyNumberFormat="1" applyBorder="1" applyAlignment="1">
      <alignment horizontal="center"/>
    </xf>
    <xf numFmtId="20" fontId="0" fillId="0" borderId="251" xfId="0" applyNumberFormat="1" applyBorder="1" applyAlignment="1">
      <alignment horizontal="center"/>
    </xf>
    <xf numFmtId="20" fontId="0" fillId="0" borderId="252" xfId="0" applyNumberFormat="1" applyBorder="1" applyAlignment="1">
      <alignment horizontal="center"/>
    </xf>
    <xf numFmtId="20" fontId="0" fillId="0" borderId="219" xfId="0" applyNumberFormat="1" applyBorder="1" applyAlignment="1">
      <alignment horizontal="center"/>
    </xf>
    <xf numFmtId="20" fontId="0" fillId="6" borderId="246" xfId="0" applyNumberFormat="1" applyFill="1" applyBorder="1" applyAlignment="1">
      <alignment horizontal="right"/>
    </xf>
    <xf numFmtId="20" fontId="0" fillId="7" borderId="221" xfId="0" applyNumberFormat="1" applyFill="1" applyBorder="1" applyAlignment="1">
      <alignment horizontal="center"/>
    </xf>
    <xf numFmtId="20" fontId="0" fillId="7" borderId="247" xfId="0" applyNumberFormat="1" applyFill="1" applyBorder="1" applyAlignment="1">
      <alignment horizontal="center"/>
    </xf>
    <xf numFmtId="20" fontId="16" fillId="0" borderId="187" xfId="0" applyNumberFormat="1" applyFont="1" applyBorder="1" applyAlignment="1">
      <alignment horizontal="center"/>
    </xf>
    <xf numFmtId="20" fontId="0" fillId="7" borderId="185" xfId="0" applyNumberFormat="1" applyFill="1" applyBorder="1" applyAlignment="1">
      <alignment horizontal="center"/>
    </xf>
    <xf numFmtId="20" fontId="16" fillId="0" borderId="248" xfId="0" applyNumberFormat="1" applyFont="1" applyBorder="1" applyAlignment="1">
      <alignment horizontal="center"/>
    </xf>
    <xf numFmtId="164" fontId="0" fillId="0" borderId="246" xfId="0" applyNumberFormat="1" applyBorder="1" applyAlignment="1">
      <alignment horizontal="center"/>
    </xf>
    <xf numFmtId="20" fontId="0" fillId="0" borderId="221" xfId="0" applyNumberFormat="1" applyBorder="1" applyAlignment="1">
      <alignment horizontal="center"/>
    </xf>
    <xf numFmtId="20" fontId="0" fillId="7" borderId="253" xfId="0" applyNumberFormat="1" applyFill="1" applyBorder="1" applyAlignment="1">
      <alignment horizontal="center"/>
    </xf>
    <xf numFmtId="20" fontId="0" fillId="7" borderId="254" xfId="0" applyNumberFormat="1" applyFill="1" applyBorder="1" applyAlignment="1">
      <alignment horizontal="center"/>
    </xf>
    <xf numFmtId="20" fontId="0" fillId="7" borderId="255" xfId="0" applyNumberFormat="1" applyFill="1" applyBorder="1" applyAlignment="1">
      <alignment horizontal="center"/>
    </xf>
    <xf numFmtId="20" fontId="0" fillId="7" borderId="256" xfId="0" applyNumberFormat="1" applyFill="1" applyBorder="1" applyAlignment="1">
      <alignment horizontal="center"/>
    </xf>
    <xf numFmtId="20" fontId="0" fillId="6" borderId="226" xfId="0" applyNumberFormat="1" applyFill="1" applyBorder="1" applyAlignment="1">
      <alignment horizontal="center"/>
    </xf>
    <xf numFmtId="164" fontId="0" fillId="0" borderId="257" xfId="0" applyNumberFormat="1" applyBorder="1" applyAlignment="1">
      <alignment horizontal="center"/>
    </xf>
    <xf numFmtId="20" fontId="0" fillId="0" borderId="258" xfId="0" applyNumberFormat="1" applyBorder="1" applyAlignment="1">
      <alignment horizontal="center"/>
    </xf>
    <xf numFmtId="20" fontId="0" fillId="0" borderId="259" xfId="0" applyNumberFormat="1" applyBorder="1" applyAlignment="1">
      <alignment horizontal="center"/>
    </xf>
    <xf numFmtId="20" fontId="0" fillId="3" borderId="236" xfId="0" applyNumberFormat="1" applyFill="1" applyBorder="1" applyAlignment="1">
      <alignment horizontal="center"/>
    </xf>
    <xf numFmtId="20" fontId="16" fillId="6" borderId="246" xfId="0" applyNumberFormat="1" applyFont="1" applyFill="1" applyBorder="1" applyAlignment="1">
      <alignment horizontal="center"/>
    </xf>
    <xf numFmtId="20" fontId="0" fillId="0" borderId="260" xfId="0" applyNumberFormat="1" applyBorder="1" applyAlignment="1">
      <alignment horizontal="center"/>
    </xf>
    <xf numFmtId="0" fontId="12" fillId="0" borderId="261" xfId="0" applyFont="1" applyBorder="1" applyAlignment="1">
      <alignment horizontal="center"/>
    </xf>
    <xf numFmtId="20" fontId="0" fillId="7" borderId="262" xfId="0" applyNumberFormat="1" applyFill="1" applyBorder="1" applyAlignment="1">
      <alignment horizontal="center"/>
    </xf>
    <xf numFmtId="20" fontId="0" fillId="7" borderId="263" xfId="0" applyNumberFormat="1" applyFill="1" applyBorder="1" applyAlignment="1">
      <alignment horizontal="center"/>
    </xf>
    <xf numFmtId="20" fontId="0" fillId="7" borderId="264" xfId="0" applyNumberFormat="1" applyFill="1" applyBorder="1" applyAlignment="1">
      <alignment horizontal="center"/>
    </xf>
    <xf numFmtId="164" fontId="0" fillId="0" borderId="261" xfId="0" applyNumberFormat="1" applyBorder="1" applyAlignment="1">
      <alignment horizontal="center"/>
    </xf>
    <xf numFmtId="20" fontId="16" fillId="6" borderId="261" xfId="0" applyNumberFormat="1" applyFont="1" applyFill="1" applyBorder="1" applyAlignment="1">
      <alignment horizontal="center"/>
    </xf>
    <xf numFmtId="20" fontId="0" fillId="3" borderId="223" xfId="0" applyNumberFormat="1" applyFill="1" applyBorder="1"/>
    <xf numFmtId="20" fontId="3" fillId="3" borderId="236" xfId="0" applyNumberFormat="1" applyFont="1" applyFill="1" applyBorder="1" applyAlignment="1">
      <alignment horizontal="center"/>
    </xf>
    <xf numFmtId="20" fontId="0" fillId="3" borderId="213" xfId="0" applyNumberFormat="1" applyFill="1" applyBorder="1" applyAlignment="1">
      <alignment horizontal="center"/>
    </xf>
    <xf numFmtId="0" fontId="0" fillId="0" borderId="207" xfId="0" applyBorder="1"/>
    <xf numFmtId="0" fontId="15" fillId="0" borderId="207" xfId="0" applyFont="1" applyBorder="1"/>
    <xf numFmtId="20" fontId="0" fillId="8" borderId="264" xfId="0" applyNumberFormat="1" applyFill="1" applyBorder="1" applyAlignment="1">
      <alignment horizontal="center"/>
    </xf>
    <xf numFmtId="20" fontId="0" fillId="8" borderId="262" xfId="0" applyNumberFormat="1" applyFill="1" applyBorder="1" applyAlignment="1">
      <alignment horizontal="center"/>
    </xf>
    <xf numFmtId="20" fontId="0" fillId="8" borderId="263" xfId="0" applyNumberFormat="1" applyFill="1" applyBorder="1" applyAlignment="1">
      <alignment horizontal="center"/>
    </xf>
    <xf numFmtId="20" fontId="0" fillId="0" borderId="187" xfId="0" applyNumberFormat="1" applyBorder="1" applyAlignment="1">
      <alignment horizontal="center"/>
    </xf>
    <xf numFmtId="164" fontId="0" fillId="0" borderId="187" xfId="0" applyNumberFormat="1" applyBorder="1" applyAlignment="1">
      <alignment horizontal="center"/>
    </xf>
    <xf numFmtId="20" fontId="0" fillId="0" borderId="215" xfId="0" applyNumberFormat="1" applyBorder="1" applyAlignment="1">
      <alignment horizontal="center"/>
    </xf>
    <xf numFmtId="20" fontId="6" fillId="0" borderId="261" xfId="0" applyNumberFormat="1" applyFont="1" applyBorder="1" applyAlignment="1">
      <alignment horizontal="center"/>
    </xf>
    <xf numFmtId="0" fontId="3" fillId="0" borderId="261" xfId="0" applyFont="1" applyBorder="1" applyAlignment="1">
      <alignment horizontal="center"/>
    </xf>
    <xf numFmtId="20" fontId="0" fillId="6" borderId="261" xfId="0" applyNumberFormat="1" applyFill="1" applyBorder="1" applyAlignment="1">
      <alignment horizontal="right"/>
    </xf>
    <xf numFmtId="20" fontId="0" fillId="6" borderId="262" xfId="0" applyNumberFormat="1" applyFill="1" applyBorder="1" applyAlignment="1">
      <alignment horizontal="center"/>
    </xf>
    <xf numFmtId="20" fontId="0" fillId="6" borderId="263" xfId="0" applyNumberFormat="1" applyFill="1" applyBorder="1" applyAlignment="1">
      <alignment horizontal="center"/>
    </xf>
    <xf numFmtId="20" fontId="0" fillId="0" borderId="261" xfId="0" applyNumberFormat="1" applyBorder="1" applyAlignment="1">
      <alignment horizontal="center"/>
    </xf>
    <xf numFmtId="20" fontId="6" fillId="0" borderId="265" xfId="0" applyNumberFormat="1" applyFont="1" applyBorder="1" applyAlignment="1">
      <alignment horizontal="center"/>
    </xf>
    <xf numFmtId="20" fontId="0" fillId="6" borderId="266" xfId="0" applyNumberFormat="1" applyFill="1" applyBorder="1" applyAlignment="1">
      <alignment horizontal="center"/>
    </xf>
    <xf numFmtId="20" fontId="0" fillId="6" borderId="267" xfId="0" applyNumberFormat="1" applyFill="1" applyBorder="1" applyAlignment="1">
      <alignment horizontal="right"/>
    </xf>
    <xf numFmtId="20" fontId="0" fillId="7" borderId="268" xfId="0" applyNumberFormat="1" applyFill="1" applyBorder="1" applyAlignment="1">
      <alignment horizontal="center"/>
    </xf>
    <xf numFmtId="20" fontId="0" fillId="7" borderId="269" xfId="0" applyNumberFormat="1" applyFill="1" applyBorder="1" applyAlignment="1">
      <alignment horizontal="center"/>
    </xf>
    <xf numFmtId="20" fontId="0" fillId="7" borderId="270" xfId="0" applyNumberFormat="1" applyFill="1" applyBorder="1" applyAlignment="1">
      <alignment horizontal="center"/>
    </xf>
    <xf numFmtId="164" fontId="0" fillId="0" borderId="265" xfId="0" applyNumberFormat="1" applyBorder="1" applyAlignment="1">
      <alignment horizontal="center"/>
    </xf>
    <xf numFmtId="20" fontId="0" fillId="0" borderId="240" xfId="0" applyNumberFormat="1" applyBorder="1" applyAlignment="1">
      <alignment horizontal="center"/>
    </xf>
    <xf numFmtId="20" fontId="0" fillId="0" borderId="271" xfId="0" applyNumberFormat="1" applyBorder="1" applyAlignment="1">
      <alignment horizontal="center"/>
    </xf>
    <xf numFmtId="20" fontId="0" fillId="0" borderId="84" xfId="0" applyNumberFormat="1" applyBorder="1" applyAlignment="1">
      <alignment horizontal="center"/>
    </xf>
    <xf numFmtId="20" fontId="6" fillId="0" borderId="213" xfId="0" applyNumberFormat="1" applyFont="1" applyBorder="1" applyAlignment="1">
      <alignment horizontal="center"/>
    </xf>
    <xf numFmtId="20" fontId="6" fillId="0" borderId="236" xfId="0" applyNumberFormat="1" applyFont="1" applyBorder="1" applyAlignment="1">
      <alignment horizontal="center"/>
    </xf>
    <xf numFmtId="20" fontId="0" fillId="6" borderId="257" xfId="0" applyNumberFormat="1" applyFill="1" applyBorder="1" applyAlignment="1">
      <alignment horizontal="right"/>
    </xf>
    <xf numFmtId="20" fontId="0" fillId="6" borderId="272" xfId="0" applyNumberFormat="1" applyFill="1" applyBorder="1" applyAlignment="1">
      <alignment horizontal="center"/>
    </xf>
    <xf numFmtId="20" fontId="0" fillId="6" borderId="255" xfId="0" applyNumberFormat="1" applyFill="1" applyBorder="1" applyAlignment="1">
      <alignment horizontal="center"/>
    </xf>
    <xf numFmtId="20" fontId="0" fillId="7" borderId="272" xfId="0" applyNumberFormat="1" applyFill="1" applyBorder="1" applyAlignment="1">
      <alignment horizontal="center"/>
    </xf>
    <xf numFmtId="20" fontId="6" fillId="6" borderId="187" xfId="0" applyNumberFormat="1" applyFont="1" applyFill="1" applyBorder="1" applyAlignment="1">
      <alignment horizontal="center"/>
    </xf>
    <xf numFmtId="20" fontId="6" fillId="6" borderId="246" xfId="0" applyNumberFormat="1" applyFont="1" applyFill="1" applyBorder="1" applyAlignment="1">
      <alignment horizontal="center"/>
    </xf>
    <xf numFmtId="20" fontId="6" fillId="6" borderId="267" xfId="0" applyNumberFormat="1" applyFont="1" applyFill="1" applyBorder="1" applyAlignment="1">
      <alignment horizontal="center"/>
    </xf>
    <xf numFmtId="20" fontId="0" fillId="7" borderId="240" xfId="0" applyNumberFormat="1" applyFill="1" applyBorder="1" applyAlignment="1">
      <alignment horizontal="center"/>
    </xf>
    <xf numFmtId="20" fontId="0" fillId="7" borderId="266" xfId="0" applyNumberFormat="1" applyFill="1" applyBorder="1" applyAlignment="1">
      <alignment horizontal="center"/>
    </xf>
    <xf numFmtId="20" fontId="0" fillId="0" borderId="247" xfId="0" applyNumberFormat="1" applyBorder="1" applyAlignment="1">
      <alignment horizontal="center"/>
    </xf>
    <xf numFmtId="20" fontId="0" fillId="0" borderId="246" xfId="0" applyNumberFormat="1" applyBorder="1" applyAlignment="1">
      <alignment horizontal="right"/>
    </xf>
    <xf numFmtId="20" fontId="0" fillId="0" borderId="187" xfId="0" applyNumberFormat="1" applyBorder="1" applyAlignment="1">
      <alignment horizontal="right"/>
    </xf>
    <xf numFmtId="20" fontId="16" fillId="0" borderId="257" xfId="0" applyNumberFormat="1" applyFont="1" applyBorder="1" applyAlignment="1">
      <alignment horizontal="center"/>
    </xf>
    <xf numFmtId="20" fontId="16" fillId="0" borderId="261" xfId="0" applyNumberFormat="1" applyFont="1" applyBorder="1" applyAlignment="1">
      <alignment horizontal="center"/>
    </xf>
    <xf numFmtId="20" fontId="16" fillId="0" borderId="273" xfId="0" applyNumberFormat="1" applyFont="1" applyBorder="1" applyAlignment="1">
      <alignment horizontal="center"/>
    </xf>
    <xf numFmtId="20" fontId="0" fillId="0" borderId="274" xfId="0" applyNumberFormat="1" applyBorder="1" applyAlignment="1">
      <alignment horizontal="center"/>
    </xf>
    <xf numFmtId="20" fontId="0" fillId="0" borderId="273" xfId="0" applyNumberFormat="1" applyBorder="1" applyAlignment="1">
      <alignment horizontal="right"/>
    </xf>
    <xf numFmtId="20" fontId="0" fillId="7" borderId="198" xfId="0" applyNumberFormat="1" applyFill="1" applyBorder="1" applyAlignment="1">
      <alignment horizontal="center"/>
    </xf>
    <xf numFmtId="20" fontId="0" fillId="7" borderId="274" xfId="0" applyNumberFormat="1" applyFill="1" applyBorder="1" applyAlignment="1">
      <alignment horizontal="center"/>
    </xf>
    <xf numFmtId="164" fontId="0" fillId="0" borderId="273" xfId="0" applyNumberFormat="1" applyBorder="1" applyAlignment="1">
      <alignment horizontal="center"/>
    </xf>
    <xf numFmtId="20" fontId="0" fillId="0" borderId="198" xfId="0" applyNumberFormat="1" applyBorder="1" applyAlignment="1">
      <alignment horizontal="center"/>
    </xf>
    <xf numFmtId="20" fontId="0" fillId="0" borderId="275" xfId="0" applyNumberFormat="1" applyBorder="1" applyAlignment="1">
      <alignment horizontal="center"/>
    </xf>
    <xf numFmtId="20" fontId="16" fillId="0" borderId="265" xfId="0" applyNumberFormat="1" applyFont="1" applyBorder="1" applyAlignment="1">
      <alignment horizontal="center"/>
    </xf>
    <xf numFmtId="20" fontId="0" fillId="0" borderId="266" xfId="0" applyNumberFormat="1" applyBorder="1" applyAlignment="1">
      <alignment horizontal="center"/>
    </xf>
    <xf numFmtId="20" fontId="0" fillId="0" borderId="267" xfId="0" applyNumberFormat="1" applyBorder="1" applyAlignment="1">
      <alignment horizontal="right"/>
    </xf>
    <xf numFmtId="20" fontId="0" fillId="0" borderId="276" xfId="0" applyNumberFormat="1" applyBorder="1" applyAlignment="1">
      <alignment horizontal="center"/>
    </xf>
    <xf numFmtId="20" fontId="0" fillId="0" borderId="261" xfId="0" applyNumberFormat="1" applyBorder="1" applyAlignment="1">
      <alignment horizontal="right"/>
    </xf>
    <xf numFmtId="20" fontId="0" fillId="6" borderId="209" xfId="0" applyNumberFormat="1" applyFill="1" applyBorder="1" applyAlignment="1">
      <alignment horizontal="center"/>
    </xf>
    <xf numFmtId="20" fontId="0" fillId="7" borderId="223" xfId="0" applyNumberFormat="1" applyFill="1" applyBorder="1" applyAlignment="1">
      <alignment horizontal="center"/>
    </xf>
    <xf numFmtId="20" fontId="0" fillId="7" borderId="209" xfId="0" applyNumberFormat="1" applyFill="1" applyBorder="1" applyAlignment="1">
      <alignment horizontal="center"/>
    </xf>
    <xf numFmtId="0" fontId="0" fillId="0" borderId="209" xfId="0" applyBorder="1"/>
    <xf numFmtId="0" fontId="12" fillId="0" borderId="209" xfId="0" applyFont="1" applyBorder="1" applyAlignment="1">
      <alignment horizontal="center"/>
    </xf>
    <xf numFmtId="20" fontId="16" fillId="6" borderId="277" xfId="0" applyNumberFormat="1" applyFont="1" applyFill="1" applyBorder="1" applyAlignment="1">
      <alignment horizontal="center"/>
    </xf>
    <xf numFmtId="20" fontId="0" fillId="6" borderId="278" xfId="0" applyNumberFormat="1" applyFill="1" applyBorder="1" applyAlignment="1">
      <alignment horizontal="center"/>
    </xf>
    <xf numFmtId="20" fontId="0" fillId="6" borderId="277" xfId="0" applyNumberFormat="1" applyFill="1" applyBorder="1" applyAlignment="1">
      <alignment horizontal="right"/>
    </xf>
    <xf numFmtId="20" fontId="0" fillId="7" borderId="216" xfId="0" applyNumberFormat="1" applyFill="1" applyBorder="1" applyAlignment="1">
      <alignment horizontal="center"/>
    </xf>
    <xf numFmtId="20" fontId="0" fillId="7" borderId="278" xfId="0" applyNumberFormat="1" applyFill="1" applyBorder="1" applyAlignment="1">
      <alignment horizontal="center"/>
    </xf>
    <xf numFmtId="20" fontId="0" fillId="7" borderId="279" xfId="0" applyNumberFormat="1" applyFill="1" applyBorder="1" applyAlignment="1">
      <alignment horizontal="center"/>
    </xf>
    <xf numFmtId="164" fontId="0" fillId="0" borderId="277" xfId="0" applyNumberFormat="1" applyBorder="1" applyAlignment="1">
      <alignment horizontal="center"/>
    </xf>
    <xf numFmtId="20" fontId="0" fillId="0" borderId="216" xfId="0" applyNumberFormat="1" applyBorder="1" applyAlignment="1">
      <alignment horizontal="center"/>
    </xf>
    <xf numFmtId="20" fontId="16" fillId="0" borderId="277" xfId="0" applyNumberFormat="1" applyFont="1" applyBorder="1" applyAlignment="1">
      <alignment horizontal="center"/>
    </xf>
    <xf numFmtId="20" fontId="0" fillId="0" borderId="280" xfId="0" applyNumberFormat="1" applyBorder="1" applyAlignment="1">
      <alignment horizontal="center"/>
    </xf>
    <xf numFmtId="20" fontId="0" fillId="4" borderId="279" xfId="0" applyNumberFormat="1" applyFill="1" applyBorder="1" applyAlignment="1">
      <alignment horizontal="center"/>
    </xf>
    <xf numFmtId="20" fontId="0" fillId="0" borderId="278" xfId="0" applyNumberFormat="1" applyBorder="1" applyAlignment="1">
      <alignment horizontal="center"/>
    </xf>
    <xf numFmtId="20" fontId="0" fillId="0" borderId="214" xfId="0" applyNumberFormat="1" applyBorder="1" applyAlignment="1">
      <alignment horizontal="center"/>
    </xf>
    <xf numFmtId="20" fontId="0" fillId="0" borderId="277" xfId="0" applyNumberFormat="1" applyBorder="1" applyAlignment="1">
      <alignment horizontal="right"/>
    </xf>
    <xf numFmtId="20" fontId="16" fillId="0" borderId="267" xfId="0" applyNumberFormat="1" applyFont="1" applyBorder="1" applyAlignment="1">
      <alignment horizontal="center"/>
    </xf>
    <xf numFmtId="164" fontId="0" fillId="0" borderId="281" xfId="0" applyNumberFormat="1" applyBorder="1" applyAlignment="1">
      <alignment horizontal="center"/>
    </xf>
    <xf numFmtId="20" fontId="0" fillId="0" borderId="200" xfId="0" applyNumberFormat="1" applyBorder="1" applyAlignment="1">
      <alignment horizontal="center"/>
    </xf>
    <xf numFmtId="20" fontId="0" fillId="0" borderId="282" xfId="0" applyNumberFormat="1" applyBorder="1" applyAlignment="1">
      <alignment horizontal="center"/>
    </xf>
    <xf numFmtId="20" fontId="0" fillId="0" borderId="283" xfId="0" applyNumberFormat="1" applyBorder="1"/>
    <xf numFmtId="20" fontId="6" fillId="4" borderId="283" xfId="0" applyNumberFormat="1" applyFont="1" applyFill="1" applyBorder="1" applyAlignment="1">
      <alignment horizontal="center"/>
    </xf>
    <xf numFmtId="20" fontId="6" fillId="0" borderId="284" xfId="0" applyNumberFormat="1" applyFont="1" applyBorder="1" applyAlignment="1">
      <alignment horizontal="center"/>
    </xf>
    <xf numFmtId="20" fontId="0" fillId="0" borderId="283" xfId="0" applyNumberFormat="1" applyBorder="1" applyAlignment="1">
      <alignment horizontal="center"/>
    </xf>
    <xf numFmtId="20" fontId="3" fillId="3" borderId="284" xfId="0" applyNumberFormat="1" applyFont="1" applyFill="1" applyBorder="1" applyAlignment="1">
      <alignment horizontal="center"/>
    </xf>
    <xf numFmtId="20" fontId="3" fillId="4" borderId="283" xfId="0" applyNumberFormat="1" applyFont="1" applyFill="1" applyBorder="1" applyAlignment="1">
      <alignment horizontal="center"/>
    </xf>
    <xf numFmtId="20" fontId="3" fillId="0" borderId="284" xfId="0" applyNumberFormat="1" applyFont="1" applyBorder="1" applyAlignment="1">
      <alignment horizontal="center"/>
    </xf>
    <xf numFmtId="20" fontId="0" fillId="4" borderId="283" xfId="0" applyNumberFormat="1" applyFill="1" applyBorder="1" applyAlignment="1">
      <alignment horizontal="center"/>
    </xf>
    <xf numFmtId="20" fontId="0" fillId="3" borderId="283" xfId="0" applyNumberFormat="1" applyFill="1" applyBorder="1" applyAlignment="1">
      <alignment horizontal="center"/>
    </xf>
    <xf numFmtId="164" fontId="0" fillId="0" borderId="284" xfId="0" applyNumberFormat="1" applyBorder="1" applyAlignment="1">
      <alignment horizontal="center"/>
    </xf>
    <xf numFmtId="20" fontId="0" fillId="0" borderId="284" xfId="0" applyNumberFormat="1" applyBorder="1" applyAlignment="1">
      <alignment horizontal="center"/>
    </xf>
    <xf numFmtId="20" fontId="0" fillId="0" borderId="285" xfId="0" applyNumberFormat="1" applyBorder="1" applyAlignment="1">
      <alignment horizontal="center"/>
    </xf>
    <xf numFmtId="0" fontId="3" fillId="0" borderId="284" xfId="0" applyFont="1" applyBorder="1" applyAlignment="1">
      <alignment horizontal="center"/>
    </xf>
    <xf numFmtId="20" fontId="0" fillId="3" borderId="284" xfId="0" applyNumberFormat="1" applyFill="1" applyBorder="1" applyAlignment="1">
      <alignment horizontal="right"/>
    </xf>
    <xf numFmtId="0" fontId="0" fillId="10" borderId="0" xfId="0" applyFill="1"/>
  </cellXfs>
  <cellStyles count="4">
    <cellStyle name="Normal" xfId="0" builtinId="0"/>
    <cellStyle name="Normal 2" xfId="1" xr:uid="{00000000-0005-0000-0000-000006000000}"/>
    <cellStyle name="Normal 2 2" xfId="3" xr:uid="{7C618C16-8C7A-4C4D-AE53-3D59204A13B2}"/>
    <cellStyle name="Normal 3" xfId="2" xr:uid="{C7CBB509-8EDA-4339-AB4A-257AFBD67C8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4" name="Text Box 9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" name="Text Box 11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7" name="Text Box 15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" name="Text Box 21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" name="Text Box 23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" name="Text Box 7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" name="Text Box 9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7" name="Text Box 11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" name="Text Box 15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" name="Text Box 17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1" name="Text Box 19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" name="Text Box 2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" name="Text Box 23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" name="Text Box 7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" name="Text Box 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" name="Text Box 15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" name="Text Box 17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5" name="Text Box 19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6" name="Text Box 21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7" name="Text Box 23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0" name="Text Box 5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1" name="Text Box 7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2" name="Text Box 9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3" name="Text Box 11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5" name="Text Box 15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6" name="Text Box 17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7" name="Text Box 19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8" name="Text Box 21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1" name="Text Box 7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4" name="Text Box 1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5" name="Text Box 15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6" name="Text Box 17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7" name="Text Box 19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8" name="Text Box 21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89" name="Text Box 23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0" name="Text Box 1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1" name="Text Box 3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2" name="Text Box 5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3" name="Text Box 7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4" name="Text Box 9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5" name="Text Box 11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7" name="Text Box 15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8" name="Text Box 17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99" name="Text Box 19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00" name="Text Box 21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01" name="Text Box 23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6" name="Text Box 5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19" name="Text Box 11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1" name="Text Box 15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2" name="Text Box 17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3" name="Text Box 19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4" name="Text Box 21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5" name="Text Box 23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6" name="Text Box 1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8" name="Text Box 5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29" name="Text Box 7">
          <a:extLst>
            <a:ext uri="{FF2B5EF4-FFF2-40B4-BE49-F238E27FC236}">
              <a16:creationId xmlns:a16="http://schemas.microsoft.com/office/drawing/2014/main" id="{00000000-0008-0000-0B00-00008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0" name="Text Box 9">
          <a:extLst>
            <a:ext uri="{FF2B5EF4-FFF2-40B4-BE49-F238E27FC236}">
              <a16:creationId xmlns:a16="http://schemas.microsoft.com/office/drawing/2014/main" id="{00000000-0008-0000-0B00-00008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1" name="Text Box 11">
          <a:extLst>
            <a:ext uri="{FF2B5EF4-FFF2-40B4-BE49-F238E27FC236}">
              <a16:creationId xmlns:a16="http://schemas.microsoft.com/office/drawing/2014/main" id="{00000000-0008-0000-0B00-00008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2" name="Text Box 13">
          <a:extLst>
            <a:ext uri="{FF2B5EF4-FFF2-40B4-BE49-F238E27FC236}">
              <a16:creationId xmlns:a16="http://schemas.microsoft.com/office/drawing/2014/main" id="{00000000-0008-0000-0B00-00008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3" name="Text Box 15">
          <a:extLst>
            <a:ext uri="{FF2B5EF4-FFF2-40B4-BE49-F238E27FC236}">
              <a16:creationId xmlns:a16="http://schemas.microsoft.com/office/drawing/2014/main" id="{00000000-0008-0000-0B00-00008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4" name="Text Box 17">
          <a:extLst>
            <a:ext uri="{FF2B5EF4-FFF2-40B4-BE49-F238E27FC236}">
              <a16:creationId xmlns:a16="http://schemas.microsoft.com/office/drawing/2014/main" id="{00000000-0008-0000-0B00-00008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5" name="Text Box 19">
          <a:extLst>
            <a:ext uri="{FF2B5EF4-FFF2-40B4-BE49-F238E27FC236}">
              <a16:creationId xmlns:a16="http://schemas.microsoft.com/office/drawing/2014/main" id="{00000000-0008-0000-0B00-00008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6" name="Text Box 21">
          <a:extLst>
            <a:ext uri="{FF2B5EF4-FFF2-40B4-BE49-F238E27FC236}">
              <a16:creationId xmlns:a16="http://schemas.microsoft.com/office/drawing/2014/main" id="{00000000-0008-0000-0B00-00008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37" name="Text Box 23">
          <a:extLst>
            <a:ext uri="{FF2B5EF4-FFF2-40B4-BE49-F238E27FC236}">
              <a16:creationId xmlns:a16="http://schemas.microsoft.com/office/drawing/2014/main" id="{00000000-0008-0000-0B00-00008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id="{00000000-0008-0000-0B00-00009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B00-00009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48" name="Text Box 5">
          <a:extLst>
            <a:ext uri="{FF2B5EF4-FFF2-40B4-BE49-F238E27FC236}">
              <a16:creationId xmlns:a16="http://schemas.microsoft.com/office/drawing/2014/main" id="{00000000-0008-0000-0B00-00009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49" name="Text Box 7">
          <a:extLst>
            <a:ext uri="{FF2B5EF4-FFF2-40B4-BE49-F238E27FC236}">
              <a16:creationId xmlns:a16="http://schemas.microsoft.com/office/drawing/2014/main" id="{00000000-0008-0000-0B00-00009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0" name="Text Box 9">
          <a:extLst>
            <a:ext uri="{FF2B5EF4-FFF2-40B4-BE49-F238E27FC236}">
              <a16:creationId xmlns:a16="http://schemas.microsoft.com/office/drawing/2014/main" id="{00000000-0008-0000-0B00-00009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1" name="Text Box 11">
          <a:extLst>
            <a:ext uri="{FF2B5EF4-FFF2-40B4-BE49-F238E27FC236}">
              <a16:creationId xmlns:a16="http://schemas.microsoft.com/office/drawing/2014/main" id="{00000000-0008-0000-0B00-00009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2" name="Text Box 13">
          <a:extLst>
            <a:ext uri="{FF2B5EF4-FFF2-40B4-BE49-F238E27FC236}">
              <a16:creationId xmlns:a16="http://schemas.microsoft.com/office/drawing/2014/main" id="{00000000-0008-0000-0B00-00009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3" name="Text Box 15">
          <a:extLst>
            <a:ext uri="{FF2B5EF4-FFF2-40B4-BE49-F238E27FC236}">
              <a16:creationId xmlns:a16="http://schemas.microsoft.com/office/drawing/2014/main" id="{00000000-0008-0000-0B00-00009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4" name="Text Box 17">
          <a:extLst>
            <a:ext uri="{FF2B5EF4-FFF2-40B4-BE49-F238E27FC236}">
              <a16:creationId xmlns:a16="http://schemas.microsoft.com/office/drawing/2014/main" id="{00000000-0008-0000-0B00-00009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5" name="Text Box 19">
          <a:extLst>
            <a:ext uri="{FF2B5EF4-FFF2-40B4-BE49-F238E27FC236}">
              <a16:creationId xmlns:a16="http://schemas.microsoft.com/office/drawing/2014/main" id="{00000000-0008-0000-0B00-00009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6" name="Text Box 21">
          <a:extLst>
            <a:ext uri="{FF2B5EF4-FFF2-40B4-BE49-F238E27FC236}">
              <a16:creationId xmlns:a16="http://schemas.microsoft.com/office/drawing/2014/main" id="{00000000-0008-0000-0B00-00009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7" name="Text Box 23">
          <a:extLst>
            <a:ext uri="{FF2B5EF4-FFF2-40B4-BE49-F238E27FC236}">
              <a16:creationId xmlns:a16="http://schemas.microsoft.com/office/drawing/2014/main" id="{00000000-0008-0000-0B00-00009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B00-00009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B00-00009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id="{00000000-0008-0000-0B00-0000A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id="{00000000-0008-0000-0B00-0000A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2" name="Text Box 9">
          <a:extLst>
            <a:ext uri="{FF2B5EF4-FFF2-40B4-BE49-F238E27FC236}">
              <a16:creationId xmlns:a16="http://schemas.microsoft.com/office/drawing/2014/main" id="{00000000-0008-0000-0B00-0000A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3" name="Text Box 11">
          <a:extLst>
            <a:ext uri="{FF2B5EF4-FFF2-40B4-BE49-F238E27FC236}">
              <a16:creationId xmlns:a16="http://schemas.microsoft.com/office/drawing/2014/main" id="{00000000-0008-0000-0B00-0000A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4" name="Text Box 13">
          <a:extLst>
            <a:ext uri="{FF2B5EF4-FFF2-40B4-BE49-F238E27FC236}">
              <a16:creationId xmlns:a16="http://schemas.microsoft.com/office/drawing/2014/main" id="{00000000-0008-0000-0B00-0000A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5" name="Text Box 15">
          <a:extLst>
            <a:ext uri="{FF2B5EF4-FFF2-40B4-BE49-F238E27FC236}">
              <a16:creationId xmlns:a16="http://schemas.microsoft.com/office/drawing/2014/main" id="{00000000-0008-0000-0B00-0000A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6" name="Text Box 17">
          <a:extLst>
            <a:ext uri="{FF2B5EF4-FFF2-40B4-BE49-F238E27FC236}">
              <a16:creationId xmlns:a16="http://schemas.microsoft.com/office/drawing/2014/main" id="{00000000-0008-0000-0B00-0000A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7" name="Text Box 19">
          <a:extLst>
            <a:ext uri="{FF2B5EF4-FFF2-40B4-BE49-F238E27FC236}">
              <a16:creationId xmlns:a16="http://schemas.microsoft.com/office/drawing/2014/main" id="{00000000-0008-0000-0B00-0000A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8" name="Text Box 21">
          <a:extLst>
            <a:ext uri="{FF2B5EF4-FFF2-40B4-BE49-F238E27FC236}">
              <a16:creationId xmlns:a16="http://schemas.microsoft.com/office/drawing/2014/main" id="{00000000-0008-0000-0B00-0000A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69" name="Text Box 23">
          <a:extLst>
            <a:ext uri="{FF2B5EF4-FFF2-40B4-BE49-F238E27FC236}">
              <a16:creationId xmlns:a16="http://schemas.microsoft.com/office/drawing/2014/main" id="{00000000-0008-0000-0B00-0000A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B00-0000B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3" name="Text Box 3">
          <a:extLst>
            <a:ext uri="{FF2B5EF4-FFF2-40B4-BE49-F238E27FC236}">
              <a16:creationId xmlns:a16="http://schemas.microsoft.com/office/drawing/2014/main" id="{00000000-0008-0000-0B00-0000B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4" name="Text Box 5">
          <a:extLst>
            <a:ext uri="{FF2B5EF4-FFF2-40B4-BE49-F238E27FC236}">
              <a16:creationId xmlns:a16="http://schemas.microsoft.com/office/drawing/2014/main" id="{00000000-0008-0000-0B00-0000B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5" name="Text Box 7">
          <a:extLst>
            <a:ext uri="{FF2B5EF4-FFF2-40B4-BE49-F238E27FC236}">
              <a16:creationId xmlns:a16="http://schemas.microsoft.com/office/drawing/2014/main" id="{00000000-0008-0000-0B00-0000B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6" name="Text Box 9">
          <a:extLst>
            <a:ext uri="{FF2B5EF4-FFF2-40B4-BE49-F238E27FC236}">
              <a16:creationId xmlns:a16="http://schemas.microsoft.com/office/drawing/2014/main" id="{00000000-0008-0000-0B00-0000B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7" name="Text Box 11">
          <a:extLst>
            <a:ext uri="{FF2B5EF4-FFF2-40B4-BE49-F238E27FC236}">
              <a16:creationId xmlns:a16="http://schemas.microsoft.com/office/drawing/2014/main" id="{00000000-0008-0000-0B00-0000B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8" name="Text Box 13">
          <a:extLst>
            <a:ext uri="{FF2B5EF4-FFF2-40B4-BE49-F238E27FC236}">
              <a16:creationId xmlns:a16="http://schemas.microsoft.com/office/drawing/2014/main" id="{00000000-0008-0000-0B00-0000B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89" name="Text Box 15">
          <a:extLst>
            <a:ext uri="{FF2B5EF4-FFF2-40B4-BE49-F238E27FC236}">
              <a16:creationId xmlns:a16="http://schemas.microsoft.com/office/drawing/2014/main" id="{00000000-0008-0000-0B00-0000B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0" name="Text Box 17">
          <a:extLst>
            <a:ext uri="{FF2B5EF4-FFF2-40B4-BE49-F238E27FC236}">
              <a16:creationId xmlns:a16="http://schemas.microsoft.com/office/drawing/2014/main" id="{00000000-0008-0000-0B00-0000B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1" name="Text Box 19">
          <a:extLst>
            <a:ext uri="{FF2B5EF4-FFF2-40B4-BE49-F238E27FC236}">
              <a16:creationId xmlns:a16="http://schemas.microsoft.com/office/drawing/2014/main" id="{00000000-0008-0000-0B00-0000B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2" name="Text Box 21">
          <a:extLst>
            <a:ext uri="{FF2B5EF4-FFF2-40B4-BE49-F238E27FC236}">
              <a16:creationId xmlns:a16="http://schemas.microsoft.com/office/drawing/2014/main" id="{00000000-0008-0000-0B00-0000C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3" name="Text Box 23">
          <a:extLst>
            <a:ext uri="{FF2B5EF4-FFF2-40B4-BE49-F238E27FC236}">
              <a16:creationId xmlns:a16="http://schemas.microsoft.com/office/drawing/2014/main" id="{00000000-0008-0000-0B00-0000C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B00-0000C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00000000-0008-0000-0B00-0000C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6" name="Text Box 5">
          <a:extLst>
            <a:ext uri="{FF2B5EF4-FFF2-40B4-BE49-F238E27FC236}">
              <a16:creationId xmlns:a16="http://schemas.microsoft.com/office/drawing/2014/main" id="{00000000-0008-0000-0B00-0000C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id="{00000000-0008-0000-0B00-0000C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8" name="Text Box 9">
          <a:extLst>
            <a:ext uri="{FF2B5EF4-FFF2-40B4-BE49-F238E27FC236}">
              <a16:creationId xmlns:a16="http://schemas.microsoft.com/office/drawing/2014/main" id="{00000000-0008-0000-0B00-0000C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199" name="Text Box 11">
          <a:extLst>
            <a:ext uri="{FF2B5EF4-FFF2-40B4-BE49-F238E27FC236}">
              <a16:creationId xmlns:a16="http://schemas.microsoft.com/office/drawing/2014/main" id="{00000000-0008-0000-0B00-0000C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B00-0000C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1" name="Text Box 15">
          <a:extLst>
            <a:ext uri="{FF2B5EF4-FFF2-40B4-BE49-F238E27FC236}">
              <a16:creationId xmlns:a16="http://schemas.microsoft.com/office/drawing/2014/main" id="{00000000-0008-0000-0B00-0000C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2" name="Text Box 17">
          <a:extLst>
            <a:ext uri="{FF2B5EF4-FFF2-40B4-BE49-F238E27FC236}">
              <a16:creationId xmlns:a16="http://schemas.microsoft.com/office/drawing/2014/main" id="{00000000-0008-0000-0B00-0000C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3" name="Text Box 19">
          <a:extLst>
            <a:ext uri="{FF2B5EF4-FFF2-40B4-BE49-F238E27FC236}">
              <a16:creationId xmlns:a16="http://schemas.microsoft.com/office/drawing/2014/main" id="{00000000-0008-0000-0B00-0000C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4" name="Text Box 21">
          <a:extLst>
            <a:ext uri="{FF2B5EF4-FFF2-40B4-BE49-F238E27FC236}">
              <a16:creationId xmlns:a16="http://schemas.microsoft.com/office/drawing/2014/main" id="{00000000-0008-0000-0B00-0000C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05" name="Text Box 23">
          <a:extLst>
            <a:ext uri="{FF2B5EF4-FFF2-40B4-BE49-F238E27FC236}">
              <a16:creationId xmlns:a16="http://schemas.microsoft.com/office/drawing/2014/main" id="{00000000-0008-0000-0B00-0000C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B00-0000D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00000000-0008-0000-0B00-0000D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B00-0000D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id="{00000000-0008-0000-0B00-0000D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8" name="Text Box 9">
          <a:extLst>
            <a:ext uri="{FF2B5EF4-FFF2-40B4-BE49-F238E27FC236}">
              <a16:creationId xmlns:a16="http://schemas.microsoft.com/office/drawing/2014/main" id="{00000000-0008-0000-0B00-0000D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19" name="Text Box 11">
          <a:extLst>
            <a:ext uri="{FF2B5EF4-FFF2-40B4-BE49-F238E27FC236}">
              <a16:creationId xmlns:a16="http://schemas.microsoft.com/office/drawing/2014/main" id="{00000000-0008-0000-0B00-0000D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0" name="Text Box 13">
          <a:extLst>
            <a:ext uri="{FF2B5EF4-FFF2-40B4-BE49-F238E27FC236}">
              <a16:creationId xmlns:a16="http://schemas.microsoft.com/office/drawing/2014/main" id="{00000000-0008-0000-0B00-0000D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1" name="Text Box 15">
          <a:extLst>
            <a:ext uri="{FF2B5EF4-FFF2-40B4-BE49-F238E27FC236}">
              <a16:creationId xmlns:a16="http://schemas.microsoft.com/office/drawing/2014/main" id="{00000000-0008-0000-0B00-0000D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2" name="Text Box 17">
          <a:extLst>
            <a:ext uri="{FF2B5EF4-FFF2-40B4-BE49-F238E27FC236}">
              <a16:creationId xmlns:a16="http://schemas.microsoft.com/office/drawing/2014/main" id="{00000000-0008-0000-0B00-0000D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3" name="Text Box 19">
          <a:extLst>
            <a:ext uri="{FF2B5EF4-FFF2-40B4-BE49-F238E27FC236}">
              <a16:creationId xmlns:a16="http://schemas.microsoft.com/office/drawing/2014/main" id="{00000000-0008-0000-0B00-0000D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4" name="Text Box 21">
          <a:extLst>
            <a:ext uri="{FF2B5EF4-FFF2-40B4-BE49-F238E27FC236}">
              <a16:creationId xmlns:a16="http://schemas.microsoft.com/office/drawing/2014/main" id="{00000000-0008-0000-0B00-0000E0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5" name="Text Box 23">
          <a:extLst>
            <a:ext uri="{FF2B5EF4-FFF2-40B4-BE49-F238E27FC236}">
              <a16:creationId xmlns:a16="http://schemas.microsoft.com/office/drawing/2014/main" id="{00000000-0008-0000-0B00-0000E1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B00-0000E2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00000000-0008-0000-0B00-0000E3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8" name="Text Box 5">
          <a:extLst>
            <a:ext uri="{FF2B5EF4-FFF2-40B4-BE49-F238E27FC236}">
              <a16:creationId xmlns:a16="http://schemas.microsoft.com/office/drawing/2014/main" id="{00000000-0008-0000-0B00-0000E4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29" name="Text Box 7">
          <a:extLst>
            <a:ext uri="{FF2B5EF4-FFF2-40B4-BE49-F238E27FC236}">
              <a16:creationId xmlns:a16="http://schemas.microsoft.com/office/drawing/2014/main" id="{00000000-0008-0000-0B00-0000E5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id="{00000000-0008-0000-0B00-0000E6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1" name="Text Box 11">
          <a:extLst>
            <a:ext uri="{FF2B5EF4-FFF2-40B4-BE49-F238E27FC236}">
              <a16:creationId xmlns:a16="http://schemas.microsoft.com/office/drawing/2014/main" id="{00000000-0008-0000-0B00-0000E7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2" name="Text Box 13">
          <a:extLst>
            <a:ext uri="{FF2B5EF4-FFF2-40B4-BE49-F238E27FC236}">
              <a16:creationId xmlns:a16="http://schemas.microsoft.com/office/drawing/2014/main" id="{00000000-0008-0000-0B00-0000E8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3" name="Text Box 15">
          <a:extLst>
            <a:ext uri="{FF2B5EF4-FFF2-40B4-BE49-F238E27FC236}">
              <a16:creationId xmlns:a16="http://schemas.microsoft.com/office/drawing/2014/main" id="{00000000-0008-0000-0B00-0000E9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4" name="Text Box 17">
          <a:extLst>
            <a:ext uri="{FF2B5EF4-FFF2-40B4-BE49-F238E27FC236}">
              <a16:creationId xmlns:a16="http://schemas.microsoft.com/office/drawing/2014/main" id="{00000000-0008-0000-0B00-0000E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5" name="Text Box 19">
          <a:extLst>
            <a:ext uri="{FF2B5EF4-FFF2-40B4-BE49-F238E27FC236}">
              <a16:creationId xmlns:a16="http://schemas.microsoft.com/office/drawing/2014/main" id="{00000000-0008-0000-0B00-0000E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6" name="Text Box 21">
          <a:extLst>
            <a:ext uri="{FF2B5EF4-FFF2-40B4-BE49-F238E27FC236}">
              <a16:creationId xmlns:a16="http://schemas.microsoft.com/office/drawing/2014/main" id="{00000000-0008-0000-0B00-0000E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37" name="Text Box 23">
          <a:extLst>
            <a:ext uri="{FF2B5EF4-FFF2-40B4-BE49-F238E27FC236}">
              <a16:creationId xmlns:a16="http://schemas.microsoft.com/office/drawing/2014/main" id="{00000000-0008-0000-0B00-0000E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00000000-0008-0000-0B00-0000FA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1" name="Text Box 3">
          <a:extLst>
            <a:ext uri="{FF2B5EF4-FFF2-40B4-BE49-F238E27FC236}">
              <a16:creationId xmlns:a16="http://schemas.microsoft.com/office/drawing/2014/main" id="{00000000-0008-0000-0B00-0000FB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B00-0000FC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id="{00000000-0008-0000-0B00-0000FD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4" name="Text Box 9">
          <a:extLst>
            <a:ext uri="{FF2B5EF4-FFF2-40B4-BE49-F238E27FC236}">
              <a16:creationId xmlns:a16="http://schemas.microsoft.com/office/drawing/2014/main" id="{00000000-0008-0000-0B00-0000FE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5" name="Text Box 11">
          <a:extLst>
            <a:ext uri="{FF2B5EF4-FFF2-40B4-BE49-F238E27FC236}">
              <a16:creationId xmlns:a16="http://schemas.microsoft.com/office/drawing/2014/main" id="{00000000-0008-0000-0B00-0000FF00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6" name="Text Box 13">
          <a:extLst>
            <a:ext uri="{FF2B5EF4-FFF2-40B4-BE49-F238E27FC236}">
              <a16:creationId xmlns:a16="http://schemas.microsoft.com/office/drawing/2014/main" id="{00000000-0008-0000-0B00-00000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7" name="Text Box 15">
          <a:extLst>
            <a:ext uri="{FF2B5EF4-FFF2-40B4-BE49-F238E27FC236}">
              <a16:creationId xmlns:a16="http://schemas.microsoft.com/office/drawing/2014/main" id="{00000000-0008-0000-0B00-00000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8" name="Text Box 17">
          <a:extLst>
            <a:ext uri="{FF2B5EF4-FFF2-40B4-BE49-F238E27FC236}">
              <a16:creationId xmlns:a16="http://schemas.microsoft.com/office/drawing/2014/main" id="{00000000-0008-0000-0B00-00000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59" name="Text Box 19">
          <a:extLst>
            <a:ext uri="{FF2B5EF4-FFF2-40B4-BE49-F238E27FC236}">
              <a16:creationId xmlns:a16="http://schemas.microsoft.com/office/drawing/2014/main" id="{00000000-0008-0000-0B00-00000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0" name="Text Box 21">
          <a:extLst>
            <a:ext uri="{FF2B5EF4-FFF2-40B4-BE49-F238E27FC236}">
              <a16:creationId xmlns:a16="http://schemas.microsoft.com/office/drawing/2014/main" id="{00000000-0008-0000-0B00-00000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1" name="Text Box 23">
          <a:extLst>
            <a:ext uri="{FF2B5EF4-FFF2-40B4-BE49-F238E27FC236}">
              <a16:creationId xmlns:a16="http://schemas.microsoft.com/office/drawing/2014/main" id="{00000000-0008-0000-0B00-00000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id="{00000000-0008-0000-0B00-00000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00000000-0008-0000-0B00-00000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00000000-0008-0000-0B00-00000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5" name="Text Box 7">
          <a:extLst>
            <a:ext uri="{FF2B5EF4-FFF2-40B4-BE49-F238E27FC236}">
              <a16:creationId xmlns:a16="http://schemas.microsoft.com/office/drawing/2014/main" id="{00000000-0008-0000-0B00-00000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6" name="Text Box 9">
          <a:extLst>
            <a:ext uri="{FF2B5EF4-FFF2-40B4-BE49-F238E27FC236}">
              <a16:creationId xmlns:a16="http://schemas.microsoft.com/office/drawing/2014/main" id="{00000000-0008-0000-0B00-00000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7" name="Text Box 11">
          <a:extLst>
            <a:ext uri="{FF2B5EF4-FFF2-40B4-BE49-F238E27FC236}">
              <a16:creationId xmlns:a16="http://schemas.microsoft.com/office/drawing/2014/main" id="{00000000-0008-0000-0B00-00000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8" name="Text Box 13">
          <a:extLst>
            <a:ext uri="{FF2B5EF4-FFF2-40B4-BE49-F238E27FC236}">
              <a16:creationId xmlns:a16="http://schemas.microsoft.com/office/drawing/2014/main" id="{00000000-0008-0000-0B00-00000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69" name="Text Box 15">
          <a:extLst>
            <a:ext uri="{FF2B5EF4-FFF2-40B4-BE49-F238E27FC236}">
              <a16:creationId xmlns:a16="http://schemas.microsoft.com/office/drawing/2014/main" id="{00000000-0008-0000-0B00-00000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70" name="Text Box 17">
          <a:extLst>
            <a:ext uri="{FF2B5EF4-FFF2-40B4-BE49-F238E27FC236}">
              <a16:creationId xmlns:a16="http://schemas.microsoft.com/office/drawing/2014/main" id="{00000000-0008-0000-0B00-00000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71" name="Text Box 19">
          <a:extLst>
            <a:ext uri="{FF2B5EF4-FFF2-40B4-BE49-F238E27FC236}">
              <a16:creationId xmlns:a16="http://schemas.microsoft.com/office/drawing/2014/main" id="{00000000-0008-0000-0B00-00000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72" name="Text Box 21">
          <a:extLst>
            <a:ext uri="{FF2B5EF4-FFF2-40B4-BE49-F238E27FC236}">
              <a16:creationId xmlns:a16="http://schemas.microsoft.com/office/drawing/2014/main" id="{00000000-0008-0000-0B00-00001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73" name="Text Box 23">
          <a:extLst>
            <a:ext uri="{FF2B5EF4-FFF2-40B4-BE49-F238E27FC236}">
              <a16:creationId xmlns:a16="http://schemas.microsoft.com/office/drawing/2014/main" id="{00000000-0008-0000-0B00-00001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id="{00000000-0008-0000-0B00-00001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00000000-0008-0000-0B00-00001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id="{00000000-0008-0000-0B00-00001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5" name="Text Box 7">
          <a:extLst>
            <a:ext uri="{FF2B5EF4-FFF2-40B4-BE49-F238E27FC236}">
              <a16:creationId xmlns:a16="http://schemas.microsoft.com/office/drawing/2014/main" id="{00000000-0008-0000-0B00-00001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6" name="Text Box 9">
          <a:extLst>
            <a:ext uri="{FF2B5EF4-FFF2-40B4-BE49-F238E27FC236}">
              <a16:creationId xmlns:a16="http://schemas.microsoft.com/office/drawing/2014/main" id="{00000000-0008-0000-0B00-00001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7" name="Text Box 11">
          <a:extLst>
            <a:ext uri="{FF2B5EF4-FFF2-40B4-BE49-F238E27FC236}">
              <a16:creationId xmlns:a16="http://schemas.microsoft.com/office/drawing/2014/main" id="{00000000-0008-0000-0B00-00001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8" name="Text Box 13">
          <a:extLst>
            <a:ext uri="{FF2B5EF4-FFF2-40B4-BE49-F238E27FC236}">
              <a16:creationId xmlns:a16="http://schemas.microsoft.com/office/drawing/2014/main" id="{00000000-0008-0000-0B00-00002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89" name="Text Box 15">
          <a:extLst>
            <a:ext uri="{FF2B5EF4-FFF2-40B4-BE49-F238E27FC236}">
              <a16:creationId xmlns:a16="http://schemas.microsoft.com/office/drawing/2014/main" id="{00000000-0008-0000-0B00-00002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0" name="Text Box 17">
          <a:extLst>
            <a:ext uri="{FF2B5EF4-FFF2-40B4-BE49-F238E27FC236}">
              <a16:creationId xmlns:a16="http://schemas.microsoft.com/office/drawing/2014/main" id="{00000000-0008-0000-0B00-00002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1" name="Text Box 19">
          <a:extLst>
            <a:ext uri="{FF2B5EF4-FFF2-40B4-BE49-F238E27FC236}">
              <a16:creationId xmlns:a16="http://schemas.microsoft.com/office/drawing/2014/main" id="{00000000-0008-0000-0B00-00002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2" name="Text Box 21">
          <a:extLst>
            <a:ext uri="{FF2B5EF4-FFF2-40B4-BE49-F238E27FC236}">
              <a16:creationId xmlns:a16="http://schemas.microsoft.com/office/drawing/2014/main" id="{00000000-0008-0000-0B00-00002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3" name="Text Box 23">
          <a:extLst>
            <a:ext uri="{FF2B5EF4-FFF2-40B4-BE49-F238E27FC236}">
              <a16:creationId xmlns:a16="http://schemas.microsoft.com/office/drawing/2014/main" id="{00000000-0008-0000-0B00-00002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4" name="Text Box 1">
          <a:extLst>
            <a:ext uri="{FF2B5EF4-FFF2-40B4-BE49-F238E27FC236}">
              <a16:creationId xmlns:a16="http://schemas.microsoft.com/office/drawing/2014/main" id="{00000000-0008-0000-0B00-00002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5" name="Text Box 3">
          <a:extLst>
            <a:ext uri="{FF2B5EF4-FFF2-40B4-BE49-F238E27FC236}">
              <a16:creationId xmlns:a16="http://schemas.microsoft.com/office/drawing/2014/main" id="{00000000-0008-0000-0B00-00002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6" name="Text Box 5">
          <a:extLst>
            <a:ext uri="{FF2B5EF4-FFF2-40B4-BE49-F238E27FC236}">
              <a16:creationId xmlns:a16="http://schemas.microsoft.com/office/drawing/2014/main" id="{00000000-0008-0000-0B00-00002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7" name="Text Box 7">
          <a:extLst>
            <a:ext uri="{FF2B5EF4-FFF2-40B4-BE49-F238E27FC236}">
              <a16:creationId xmlns:a16="http://schemas.microsoft.com/office/drawing/2014/main" id="{00000000-0008-0000-0B00-00002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8" name="Text Box 9">
          <a:extLst>
            <a:ext uri="{FF2B5EF4-FFF2-40B4-BE49-F238E27FC236}">
              <a16:creationId xmlns:a16="http://schemas.microsoft.com/office/drawing/2014/main" id="{00000000-0008-0000-0B00-00002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299" name="Text Box 11">
          <a:extLst>
            <a:ext uri="{FF2B5EF4-FFF2-40B4-BE49-F238E27FC236}">
              <a16:creationId xmlns:a16="http://schemas.microsoft.com/office/drawing/2014/main" id="{00000000-0008-0000-0B00-00002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0" name="Text Box 13">
          <a:extLst>
            <a:ext uri="{FF2B5EF4-FFF2-40B4-BE49-F238E27FC236}">
              <a16:creationId xmlns:a16="http://schemas.microsoft.com/office/drawing/2014/main" id="{00000000-0008-0000-0B00-00002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1" name="Text Box 15">
          <a:extLst>
            <a:ext uri="{FF2B5EF4-FFF2-40B4-BE49-F238E27FC236}">
              <a16:creationId xmlns:a16="http://schemas.microsoft.com/office/drawing/2014/main" id="{00000000-0008-0000-0B00-00002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2" name="Text Box 17">
          <a:extLst>
            <a:ext uri="{FF2B5EF4-FFF2-40B4-BE49-F238E27FC236}">
              <a16:creationId xmlns:a16="http://schemas.microsoft.com/office/drawing/2014/main" id="{00000000-0008-0000-0B00-00002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3" name="Text Box 19">
          <a:extLst>
            <a:ext uri="{FF2B5EF4-FFF2-40B4-BE49-F238E27FC236}">
              <a16:creationId xmlns:a16="http://schemas.microsoft.com/office/drawing/2014/main" id="{00000000-0008-0000-0B00-00002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4" name="Text Box 21">
          <a:extLst>
            <a:ext uri="{FF2B5EF4-FFF2-40B4-BE49-F238E27FC236}">
              <a16:creationId xmlns:a16="http://schemas.microsoft.com/office/drawing/2014/main" id="{00000000-0008-0000-0B00-00003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05" name="Text Box 23">
          <a:extLst>
            <a:ext uri="{FF2B5EF4-FFF2-40B4-BE49-F238E27FC236}">
              <a16:creationId xmlns:a16="http://schemas.microsoft.com/office/drawing/2014/main" id="{00000000-0008-0000-0B00-00003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18" name="Text Box 1">
          <a:extLst>
            <a:ext uri="{FF2B5EF4-FFF2-40B4-BE49-F238E27FC236}">
              <a16:creationId xmlns:a16="http://schemas.microsoft.com/office/drawing/2014/main" id="{00000000-0008-0000-0B00-00003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00000000-0008-0000-0B00-00003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00000000-0008-0000-0B00-00004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1" name="Text Box 7">
          <a:extLst>
            <a:ext uri="{FF2B5EF4-FFF2-40B4-BE49-F238E27FC236}">
              <a16:creationId xmlns:a16="http://schemas.microsoft.com/office/drawing/2014/main" id="{00000000-0008-0000-0B00-00004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2" name="Text Box 9">
          <a:extLst>
            <a:ext uri="{FF2B5EF4-FFF2-40B4-BE49-F238E27FC236}">
              <a16:creationId xmlns:a16="http://schemas.microsoft.com/office/drawing/2014/main" id="{00000000-0008-0000-0B00-00004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3" name="Text Box 11">
          <a:extLst>
            <a:ext uri="{FF2B5EF4-FFF2-40B4-BE49-F238E27FC236}">
              <a16:creationId xmlns:a16="http://schemas.microsoft.com/office/drawing/2014/main" id="{00000000-0008-0000-0B00-00004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4" name="Text Box 13">
          <a:extLst>
            <a:ext uri="{FF2B5EF4-FFF2-40B4-BE49-F238E27FC236}">
              <a16:creationId xmlns:a16="http://schemas.microsoft.com/office/drawing/2014/main" id="{00000000-0008-0000-0B00-00004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5" name="Text Box 15">
          <a:extLst>
            <a:ext uri="{FF2B5EF4-FFF2-40B4-BE49-F238E27FC236}">
              <a16:creationId xmlns:a16="http://schemas.microsoft.com/office/drawing/2014/main" id="{00000000-0008-0000-0B00-00004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6" name="Text Box 17">
          <a:extLst>
            <a:ext uri="{FF2B5EF4-FFF2-40B4-BE49-F238E27FC236}">
              <a16:creationId xmlns:a16="http://schemas.microsoft.com/office/drawing/2014/main" id="{00000000-0008-0000-0B00-00004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7" name="Text Box 19">
          <a:extLst>
            <a:ext uri="{FF2B5EF4-FFF2-40B4-BE49-F238E27FC236}">
              <a16:creationId xmlns:a16="http://schemas.microsoft.com/office/drawing/2014/main" id="{00000000-0008-0000-0B00-00004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8" name="Text Box 21">
          <a:extLst>
            <a:ext uri="{FF2B5EF4-FFF2-40B4-BE49-F238E27FC236}">
              <a16:creationId xmlns:a16="http://schemas.microsoft.com/office/drawing/2014/main" id="{00000000-0008-0000-0B00-00004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29" name="Text Box 23">
          <a:extLst>
            <a:ext uri="{FF2B5EF4-FFF2-40B4-BE49-F238E27FC236}">
              <a16:creationId xmlns:a16="http://schemas.microsoft.com/office/drawing/2014/main" id="{00000000-0008-0000-0B00-00004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00000000-0008-0000-0B00-00004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1" name="Text Box 3">
          <a:extLst>
            <a:ext uri="{FF2B5EF4-FFF2-40B4-BE49-F238E27FC236}">
              <a16:creationId xmlns:a16="http://schemas.microsoft.com/office/drawing/2014/main" id="{00000000-0008-0000-0B00-00004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id="{00000000-0008-0000-0B00-00004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3" name="Text Box 7">
          <a:extLst>
            <a:ext uri="{FF2B5EF4-FFF2-40B4-BE49-F238E27FC236}">
              <a16:creationId xmlns:a16="http://schemas.microsoft.com/office/drawing/2014/main" id="{00000000-0008-0000-0B00-00004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4" name="Text Box 9">
          <a:extLst>
            <a:ext uri="{FF2B5EF4-FFF2-40B4-BE49-F238E27FC236}">
              <a16:creationId xmlns:a16="http://schemas.microsoft.com/office/drawing/2014/main" id="{00000000-0008-0000-0B00-00004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5" name="Text Box 11">
          <a:extLst>
            <a:ext uri="{FF2B5EF4-FFF2-40B4-BE49-F238E27FC236}">
              <a16:creationId xmlns:a16="http://schemas.microsoft.com/office/drawing/2014/main" id="{00000000-0008-0000-0B00-00004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6" name="Text Box 13">
          <a:extLst>
            <a:ext uri="{FF2B5EF4-FFF2-40B4-BE49-F238E27FC236}">
              <a16:creationId xmlns:a16="http://schemas.microsoft.com/office/drawing/2014/main" id="{00000000-0008-0000-0B00-00005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7" name="Text Box 15">
          <a:extLst>
            <a:ext uri="{FF2B5EF4-FFF2-40B4-BE49-F238E27FC236}">
              <a16:creationId xmlns:a16="http://schemas.microsoft.com/office/drawing/2014/main" id="{00000000-0008-0000-0B00-00005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8" name="Text Box 17">
          <a:extLst>
            <a:ext uri="{FF2B5EF4-FFF2-40B4-BE49-F238E27FC236}">
              <a16:creationId xmlns:a16="http://schemas.microsoft.com/office/drawing/2014/main" id="{00000000-0008-0000-0B00-00005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39" name="Text Box 19">
          <a:extLst>
            <a:ext uri="{FF2B5EF4-FFF2-40B4-BE49-F238E27FC236}">
              <a16:creationId xmlns:a16="http://schemas.microsoft.com/office/drawing/2014/main" id="{00000000-0008-0000-0B00-00005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40" name="Text Box 21">
          <a:extLst>
            <a:ext uri="{FF2B5EF4-FFF2-40B4-BE49-F238E27FC236}">
              <a16:creationId xmlns:a16="http://schemas.microsoft.com/office/drawing/2014/main" id="{00000000-0008-0000-0B00-00005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41" name="Text Box 23">
          <a:extLst>
            <a:ext uri="{FF2B5EF4-FFF2-40B4-BE49-F238E27FC236}">
              <a16:creationId xmlns:a16="http://schemas.microsoft.com/office/drawing/2014/main" id="{00000000-0008-0000-0B00-00005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B00-00005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1" name="Text Box 3">
          <a:extLst>
            <a:ext uri="{FF2B5EF4-FFF2-40B4-BE49-F238E27FC236}">
              <a16:creationId xmlns:a16="http://schemas.microsoft.com/office/drawing/2014/main" id="{00000000-0008-0000-0B00-00005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2" name="Text Box 5">
          <a:extLst>
            <a:ext uri="{FF2B5EF4-FFF2-40B4-BE49-F238E27FC236}">
              <a16:creationId xmlns:a16="http://schemas.microsoft.com/office/drawing/2014/main" id="{00000000-0008-0000-0B00-00006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3" name="Text Box 7">
          <a:extLst>
            <a:ext uri="{FF2B5EF4-FFF2-40B4-BE49-F238E27FC236}">
              <a16:creationId xmlns:a16="http://schemas.microsoft.com/office/drawing/2014/main" id="{00000000-0008-0000-0B00-00006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4" name="Text Box 9">
          <a:extLst>
            <a:ext uri="{FF2B5EF4-FFF2-40B4-BE49-F238E27FC236}">
              <a16:creationId xmlns:a16="http://schemas.microsoft.com/office/drawing/2014/main" id="{00000000-0008-0000-0B00-00006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5" name="Text Box 11">
          <a:extLst>
            <a:ext uri="{FF2B5EF4-FFF2-40B4-BE49-F238E27FC236}">
              <a16:creationId xmlns:a16="http://schemas.microsoft.com/office/drawing/2014/main" id="{00000000-0008-0000-0B00-00006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6" name="Text Box 13">
          <a:extLst>
            <a:ext uri="{FF2B5EF4-FFF2-40B4-BE49-F238E27FC236}">
              <a16:creationId xmlns:a16="http://schemas.microsoft.com/office/drawing/2014/main" id="{00000000-0008-0000-0B00-00006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7" name="Text Box 15">
          <a:extLst>
            <a:ext uri="{FF2B5EF4-FFF2-40B4-BE49-F238E27FC236}">
              <a16:creationId xmlns:a16="http://schemas.microsoft.com/office/drawing/2014/main" id="{00000000-0008-0000-0B00-00006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8" name="Text Box 17">
          <a:extLst>
            <a:ext uri="{FF2B5EF4-FFF2-40B4-BE49-F238E27FC236}">
              <a16:creationId xmlns:a16="http://schemas.microsoft.com/office/drawing/2014/main" id="{00000000-0008-0000-0B00-00006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59" name="Text Box 19">
          <a:extLst>
            <a:ext uri="{FF2B5EF4-FFF2-40B4-BE49-F238E27FC236}">
              <a16:creationId xmlns:a16="http://schemas.microsoft.com/office/drawing/2014/main" id="{00000000-0008-0000-0B00-00006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0" name="Text Box 21">
          <a:extLst>
            <a:ext uri="{FF2B5EF4-FFF2-40B4-BE49-F238E27FC236}">
              <a16:creationId xmlns:a16="http://schemas.microsoft.com/office/drawing/2014/main" id="{00000000-0008-0000-0B00-00006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1" name="Text Box 23">
          <a:extLst>
            <a:ext uri="{FF2B5EF4-FFF2-40B4-BE49-F238E27FC236}">
              <a16:creationId xmlns:a16="http://schemas.microsoft.com/office/drawing/2014/main" id="{00000000-0008-0000-0B00-00006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B00-00006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3" name="Text Box 3">
          <a:extLst>
            <a:ext uri="{FF2B5EF4-FFF2-40B4-BE49-F238E27FC236}">
              <a16:creationId xmlns:a16="http://schemas.microsoft.com/office/drawing/2014/main" id="{00000000-0008-0000-0B00-00006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4" name="Text Box 5">
          <a:extLst>
            <a:ext uri="{FF2B5EF4-FFF2-40B4-BE49-F238E27FC236}">
              <a16:creationId xmlns:a16="http://schemas.microsoft.com/office/drawing/2014/main" id="{00000000-0008-0000-0B00-00006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id="{00000000-0008-0000-0B00-00006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6" name="Text Box 9">
          <a:extLst>
            <a:ext uri="{FF2B5EF4-FFF2-40B4-BE49-F238E27FC236}">
              <a16:creationId xmlns:a16="http://schemas.microsoft.com/office/drawing/2014/main" id="{00000000-0008-0000-0B00-00006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7" name="Text Box 11">
          <a:extLst>
            <a:ext uri="{FF2B5EF4-FFF2-40B4-BE49-F238E27FC236}">
              <a16:creationId xmlns:a16="http://schemas.microsoft.com/office/drawing/2014/main" id="{00000000-0008-0000-0B00-00006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8" name="Text Box 13">
          <a:extLst>
            <a:ext uri="{FF2B5EF4-FFF2-40B4-BE49-F238E27FC236}">
              <a16:creationId xmlns:a16="http://schemas.microsoft.com/office/drawing/2014/main" id="{00000000-0008-0000-0B00-00007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69" name="Text Box 15">
          <a:extLst>
            <a:ext uri="{FF2B5EF4-FFF2-40B4-BE49-F238E27FC236}">
              <a16:creationId xmlns:a16="http://schemas.microsoft.com/office/drawing/2014/main" id="{00000000-0008-0000-0B00-00007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70" name="Text Box 17">
          <a:extLst>
            <a:ext uri="{FF2B5EF4-FFF2-40B4-BE49-F238E27FC236}">
              <a16:creationId xmlns:a16="http://schemas.microsoft.com/office/drawing/2014/main" id="{00000000-0008-0000-0B00-00007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71" name="Text Box 19">
          <a:extLst>
            <a:ext uri="{FF2B5EF4-FFF2-40B4-BE49-F238E27FC236}">
              <a16:creationId xmlns:a16="http://schemas.microsoft.com/office/drawing/2014/main" id="{00000000-0008-0000-0B00-00007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72" name="Text Box 21">
          <a:extLst>
            <a:ext uri="{FF2B5EF4-FFF2-40B4-BE49-F238E27FC236}">
              <a16:creationId xmlns:a16="http://schemas.microsoft.com/office/drawing/2014/main" id="{00000000-0008-0000-0B00-00007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73" name="Text Box 23">
          <a:extLst>
            <a:ext uri="{FF2B5EF4-FFF2-40B4-BE49-F238E27FC236}">
              <a16:creationId xmlns:a16="http://schemas.microsoft.com/office/drawing/2014/main" id="{00000000-0008-0000-0B00-00007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B00-00008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87" name="Text Box 3">
          <a:extLst>
            <a:ext uri="{FF2B5EF4-FFF2-40B4-BE49-F238E27FC236}">
              <a16:creationId xmlns:a16="http://schemas.microsoft.com/office/drawing/2014/main" id="{00000000-0008-0000-0B00-00008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88" name="Text Box 5">
          <a:extLst>
            <a:ext uri="{FF2B5EF4-FFF2-40B4-BE49-F238E27FC236}">
              <a16:creationId xmlns:a16="http://schemas.microsoft.com/office/drawing/2014/main" id="{00000000-0008-0000-0B00-00008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89" name="Text Box 7">
          <a:extLst>
            <a:ext uri="{FF2B5EF4-FFF2-40B4-BE49-F238E27FC236}">
              <a16:creationId xmlns:a16="http://schemas.microsoft.com/office/drawing/2014/main" id="{00000000-0008-0000-0B00-00008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0" name="Text Box 9">
          <a:extLst>
            <a:ext uri="{FF2B5EF4-FFF2-40B4-BE49-F238E27FC236}">
              <a16:creationId xmlns:a16="http://schemas.microsoft.com/office/drawing/2014/main" id="{00000000-0008-0000-0B00-00008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1" name="Text Box 11">
          <a:extLst>
            <a:ext uri="{FF2B5EF4-FFF2-40B4-BE49-F238E27FC236}">
              <a16:creationId xmlns:a16="http://schemas.microsoft.com/office/drawing/2014/main" id="{00000000-0008-0000-0B00-00008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2" name="Text Box 13">
          <a:extLst>
            <a:ext uri="{FF2B5EF4-FFF2-40B4-BE49-F238E27FC236}">
              <a16:creationId xmlns:a16="http://schemas.microsoft.com/office/drawing/2014/main" id="{00000000-0008-0000-0B00-00008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3" name="Text Box 15">
          <a:extLst>
            <a:ext uri="{FF2B5EF4-FFF2-40B4-BE49-F238E27FC236}">
              <a16:creationId xmlns:a16="http://schemas.microsoft.com/office/drawing/2014/main" id="{00000000-0008-0000-0B00-00008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4" name="Text Box 17">
          <a:extLst>
            <a:ext uri="{FF2B5EF4-FFF2-40B4-BE49-F238E27FC236}">
              <a16:creationId xmlns:a16="http://schemas.microsoft.com/office/drawing/2014/main" id="{00000000-0008-0000-0B00-00008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5" name="Text Box 19">
          <a:extLst>
            <a:ext uri="{FF2B5EF4-FFF2-40B4-BE49-F238E27FC236}">
              <a16:creationId xmlns:a16="http://schemas.microsoft.com/office/drawing/2014/main" id="{00000000-0008-0000-0B00-00008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6" name="Text Box 21">
          <a:extLst>
            <a:ext uri="{FF2B5EF4-FFF2-40B4-BE49-F238E27FC236}">
              <a16:creationId xmlns:a16="http://schemas.microsoft.com/office/drawing/2014/main" id="{00000000-0008-0000-0B00-00008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7" name="Text Box 23">
          <a:extLst>
            <a:ext uri="{FF2B5EF4-FFF2-40B4-BE49-F238E27FC236}">
              <a16:creationId xmlns:a16="http://schemas.microsoft.com/office/drawing/2014/main" id="{00000000-0008-0000-0B00-00008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B00-00008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399" name="Text Box 3">
          <a:extLst>
            <a:ext uri="{FF2B5EF4-FFF2-40B4-BE49-F238E27FC236}">
              <a16:creationId xmlns:a16="http://schemas.microsoft.com/office/drawing/2014/main" id="{00000000-0008-0000-0B00-00008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0" name="Text Box 5">
          <a:extLst>
            <a:ext uri="{FF2B5EF4-FFF2-40B4-BE49-F238E27FC236}">
              <a16:creationId xmlns:a16="http://schemas.microsoft.com/office/drawing/2014/main" id="{00000000-0008-0000-0B00-00009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1" name="Text Box 7">
          <a:extLst>
            <a:ext uri="{FF2B5EF4-FFF2-40B4-BE49-F238E27FC236}">
              <a16:creationId xmlns:a16="http://schemas.microsoft.com/office/drawing/2014/main" id="{00000000-0008-0000-0B00-00009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2" name="Text Box 9">
          <a:extLst>
            <a:ext uri="{FF2B5EF4-FFF2-40B4-BE49-F238E27FC236}">
              <a16:creationId xmlns:a16="http://schemas.microsoft.com/office/drawing/2014/main" id="{00000000-0008-0000-0B00-00009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3" name="Text Box 11">
          <a:extLst>
            <a:ext uri="{FF2B5EF4-FFF2-40B4-BE49-F238E27FC236}">
              <a16:creationId xmlns:a16="http://schemas.microsoft.com/office/drawing/2014/main" id="{00000000-0008-0000-0B00-00009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4" name="Text Box 13">
          <a:extLst>
            <a:ext uri="{FF2B5EF4-FFF2-40B4-BE49-F238E27FC236}">
              <a16:creationId xmlns:a16="http://schemas.microsoft.com/office/drawing/2014/main" id="{00000000-0008-0000-0B00-00009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5" name="Text Box 15">
          <a:extLst>
            <a:ext uri="{FF2B5EF4-FFF2-40B4-BE49-F238E27FC236}">
              <a16:creationId xmlns:a16="http://schemas.microsoft.com/office/drawing/2014/main" id="{00000000-0008-0000-0B00-00009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6" name="Text Box 17">
          <a:extLst>
            <a:ext uri="{FF2B5EF4-FFF2-40B4-BE49-F238E27FC236}">
              <a16:creationId xmlns:a16="http://schemas.microsoft.com/office/drawing/2014/main" id="{00000000-0008-0000-0B00-00009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7" name="Text Box 19">
          <a:extLst>
            <a:ext uri="{FF2B5EF4-FFF2-40B4-BE49-F238E27FC236}">
              <a16:creationId xmlns:a16="http://schemas.microsoft.com/office/drawing/2014/main" id="{00000000-0008-0000-0B00-00009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8" name="Text Box 21">
          <a:extLst>
            <a:ext uri="{FF2B5EF4-FFF2-40B4-BE49-F238E27FC236}">
              <a16:creationId xmlns:a16="http://schemas.microsoft.com/office/drawing/2014/main" id="{00000000-0008-0000-0B00-00009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09" name="Text Box 23">
          <a:extLst>
            <a:ext uri="{FF2B5EF4-FFF2-40B4-BE49-F238E27FC236}">
              <a16:creationId xmlns:a16="http://schemas.microsoft.com/office/drawing/2014/main" id="{00000000-0008-0000-0B00-00009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B00-0000A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id="{00000000-0008-0000-0B00-0000A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0" name="Text Box 5">
          <a:extLst>
            <a:ext uri="{FF2B5EF4-FFF2-40B4-BE49-F238E27FC236}">
              <a16:creationId xmlns:a16="http://schemas.microsoft.com/office/drawing/2014/main" id="{00000000-0008-0000-0B00-0000A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id="{00000000-0008-0000-0B00-0000A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2" name="Text Box 9">
          <a:extLst>
            <a:ext uri="{FF2B5EF4-FFF2-40B4-BE49-F238E27FC236}">
              <a16:creationId xmlns:a16="http://schemas.microsoft.com/office/drawing/2014/main" id="{00000000-0008-0000-0B00-0000A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3" name="Text Box 11">
          <a:extLst>
            <a:ext uri="{FF2B5EF4-FFF2-40B4-BE49-F238E27FC236}">
              <a16:creationId xmlns:a16="http://schemas.microsoft.com/office/drawing/2014/main" id="{00000000-0008-0000-0B00-0000A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4" name="Text Box 13">
          <a:extLst>
            <a:ext uri="{FF2B5EF4-FFF2-40B4-BE49-F238E27FC236}">
              <a16:creationId xmlns:a16="http://schemas.microsoft.com/office/drawing/2014/main" id="{00000000-0008-0000-0B00-0000A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5" name="Text Box 15">
          <a:extLst>
            <a:ext uri="{FF2B5EF4-FFF2-40B4-BE49-F238E27FC236}">
              <a16:creationId xmlns:a16="http://schemas.microsoft.com/office/drawing/2014/main" id="{00000000-0008-0000-0B00-0000A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6" name="Text Box 17">
          <a:extLst>
            <a:ext uri="{FF2B5EF4-FFF2-40B4-BE49-F238E27FC236}">
              <a16:creationId xmlns:a16="http://schemas.microsoft.com/office/drawing/2014/main" id="{00000000-0008-0000-0B00-0000A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7" name="Text Box 19">
          <a:extLst>
            <a:ext uri="{FF2B5EF4-FFF2-40B4-BE49-F238E27FC236}">
              <a16:creationId xmlns:a16="http://schemas.microsoft.com/office/drawing/2014/main" id="{00000000-0008-0000-0B00-0000A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8" name="Text Box 21">
          <a:extLst>
            <a:ext uri="{FF2B5EF4-FFF2-40B4-BE49-F238E27FC236}">
              <a16:creationId xmlns:a16="http://schemas.microsoft.com/office/drawing/2014/main" id="{00000000-0008-0000-0B00-0000A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29" name="Text Box 23">
          <a:extLst>
            <a:ext uri="{FF2B5EF4-FFF2-40B4-BE49-F238E27FC236}">
              <a16:creationId xmlns:a16="http://schemas.microsoft.com/office/drawing/2014/main" id="{00000000-0008-0000-0B00-0000A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B00-0000A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id="{00000000-0008-0000-0B00-0000A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2" name="Text Box 5">
          <a:extLst>
            <a:ext uri="{FF2B5EF4-FFF2-40B4-BE49-F238E27FC236}">
              <a16:creationId xmlns:a16="http://schemas.microsoft.com/office/drawing/2014/main" id="{00000000-0008-0000-0B00-0000B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3" name="Text Box 7">
          <a:extLst>
            <a:ext uri="{FF2B5EF4-FFF2-40B4-BE49-F238E27FC236}">
              <a16:creationId xmlns:a16="http://schemas.microsoft.com/office/drawing/2014/main" id="{00000000-0008-0000-0B00-0000B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4" name="Text Box 9">
          <a:extLst>
            <a:ext uri="{FF2B5EF4-FFF2-40B4-BE49-F238E27FC236}">
              <a16:creationId xmlns:a16="http://schemas.microsoft.com/office/drawing/2014/main" id="{00000000-0008-0000-0B00-0000B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5" name="Text Box 11">
          <a:extLst>
            <a:ext uri="{FF2B5EF4-FFF2-40B4-BE49-F238E27FC236}">
              <a16:creationId xmlns:a16="http://schemas.microsoft.com/office/drawing/2014/main" id="{00000000-0008-0000-0B00-0000B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6" name="Text Box 13">
          <a:extLst>
            <a:ext uri="{FF2B5EF4-FFF2-40B4-BE49-F238E27FC236}">
              <a16:creationId xmlns:a16="http://schemas.microsoft.com/office/drawing/2014/main" id="{00000000-0008-0000-0B00-0000B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7" name="Text Box 15">
          <a:extLst>
            <a:ext uri="{FF2B5EF4-FFF2-40B4-BE49-F238E27FC236}">
              <a16:creationId xmlns:a16="http://schemas.microsoft.com/office/drawing/2014/main" id="{00000000-0008-0000-0B00-0000B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8" name="Text Box 17">
          <a:extLst>
            <a:ext uri="{FF2B5EF4-FFF2-40B4-BE49-F238E27FC236}">
              <a16:creationId xmlns:a16="http://schemas.microsoft.com/office/drawing/2014/main" id="{00000000-0008-0000-0B00-0000B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39" name="Text Box 19">
          <a:extLst>
            <a:ext uri="{FF2B5EF4-FFF2-40B4-BE49-F238E27FC236}">
              <a16:creationId xmlns:a16="http://schemas.microsoft.com/office/drawing/2014/main" id="{00000000-0008-0000-0B00-0000B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40" name="Text Box 21">
          <a:extLst>
            <a:ext uri="{FF2B5EF4-FFF2-40B4-BE49-F238E27FC236}">
              <a16:creationId xmlns:a16="http://schemas.microsoft.com/office/drawing/2014/main" id="{00000000-0008-0000-0B00-0000B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41" name="Text Box 23">
          <a:extLst>
            <a:ext uri="{FF2B5EF4-FFF2-40B4-BE49-F238E27FC236}">
              <a16:creationId xmlns:a16="http://schemas.microsoft.com/office/drawing/2014/main" id="{00000000-0008-0000-0B00-0000B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B00-0000C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55" name="Text Box 3">
          <a:extLst>
            <a:ext uri="{FF2B5EF4-FFF2-40B4-BE49-F238E27FC236}">
              <a16:creationId xmlns:a16="http://schemas.microsoft.com/office/drawing/2014/main" id="{00000000-0008-0000-0B00-0000C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56" name="Text Box 5">
          <a:extLst>
            <a:ext uri="{FF2B5EF4-FFF2-40B4-BE49-F238E27FC236}">
              <a16:creationId xmlns:a16="http://schemas.microsoft.com/office/drawing/2014/main" id="{00000000-0008-0000-0B00-0000C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57" name="Text Box 7">
          <a:extLst>
            <a:ext uri="{FF2B5EF4-FFF2-40B4-BE49-F238E27FC236}">
              <a16:creationId xmlns:a16="http://schemas.microsoft.com/office/drawing/2014/main" id="{00000000-0008-0000-0B00-0000C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58" name="Text Box 9">
          <a:extLst>
            <a:ext uri="{FF2B5EF4-FFF2-40B4-BE49-F238E27FC236}">
              <a16:creationId xmlns:a16="http://schemas.microsoft.com/office/drawing/2014/main" id="{00000000-0008-0000-0B00-0000C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59" name="Text Box 11">
          <a:extLst>
            <a:ext uri="{FF2B5EF4-FFF2-40B4-BE49-F238E27FC236}">
              <a16:creationId xmlns:a16="http://schemas.microsoft.com/office/drawing/2014/main" id="{00000000-0008-0000-0B00-0000C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0" name="Text Box 13">
          <a:extLst>
            <a:ext uri="{FF2B5EF4-FFF2-40B4-BE49-F238E27FC236}">
              <a16:creationId xmlns:a16="http://schemas.microsoft.com/office/drawing/2014/main" id="{00000000-0008-0000-0B00-0000C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1" name="Text Box 15">
          <a:extLst>
            <a:ext uri="{FF2B5EF4-FFF2-40B4-BE49-F238E27FC236}">
              <a16:creationId xmlns:a16="http://schemas.microsoft.com/office/drawing/2014/main" id="{00000000-0008-0000-0B00-0000C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2" name="Text Box 17">
          <a:extLst>
            <a:ext uri="{FF2B5EF4-FFF2-40B4-BE49-F238E27FC236}">
              <a16:creationId xmlns:a16="http://schemas.microsoft.com/office/drawing/2014/main" id="{00000000-0008-0000-0B00-0000C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3" name="Text Box 19">
          <a:extLst>
            <a:ext uri="{FF2B5EF4-FFF2-40B4-BE49-F238E27FC236}">
              <a16:creationId xmlns:a16="http://schemas.microsoft.com/office/drawing/2014/main" id="{00000000-0008-0000-0B00-0000C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4" name="Text Box 21">
          <a:extLst>
            <a:ext uri="{FF2B5EF4-FFF2-40B4-BE49-F238E27FC236}">
              <a16:creationId xmlns:a16="http://schemas.microsoft.com/office/drawing/2014/main" id="{00000000-0008-0000-0B00-0000D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5" name="Text Box 23">
          <a:extLst>
            <a:ext uri="{FF2B5EF4-FFF2-40B4-BE49-F238E27FC236}">
              <a16:creationId xmlns:a16="http://schemas.microsoft.com/office/drawing/2014/main" id="{00000000-0008-0000-0B00-0000D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B00-0000D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7" name="Text Box 3">
          <a:extLst>
            <a:ext uri="{FF2B5EF4-FFF2-40B4-BE49-F238E27FC236}">
              <a16:creationId xmlns:a16="http://schemas.microsoft.com/office/drawing/2014/main" id="{00000000-0008-0000-0B00-0000D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id="{00000000-0008-0000-0B00-0000D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69" name="Text Box 7">
          <a:extLst>
            <a:ext uri="{FF2B5EF4-FFF2-40B4-BE49-F238E27FC236}">
              <a16:creationId xmlns:a16="http://schemas.microsoft.com/office/drawing/2014/main" id="{00000000-0008-0000-0B00-0000D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0" name="Text Box 9">
          <a:extLst>
            <a:ext uri="{FF2B5EF4-FFF2-40B4-BE49-F238E27FC236}">
              <a16:creationId xmlns:a16="http://schemas.microsoft.com/office/drawing/2014/main" id="{00000000-0008-0000-0B00-0000D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1" name="Text Box 11">
          <a:extLst>
            <a:ext uri="{FF2B5EF4-FFF2-40B4-BE49-F238E27FC236}">
              <a16:creationId xmlns:a16="http://schemas.microsoft.com/office/drawing/2014/main" id="{00000000-0008-0000-0B00-0000D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2" name="Text Box 13">
          <a:extLst>
            <a:ext uri="{FF2B5EF4-FFF2-40B4-BE49-F238E27FC236}">
              <a16:creationId xmlns:a16="http://schemas.microsoft.com/office/drawing/2014/main" id="{00000000-0008-0000-0B00-0000D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3" name="Text Box 15">
          <a:extLst>
            <a:ext uri="{FF2B5EF4-FFF2-40B4-BE49-F238E27FC236}">
              <a16:creationId xmlns:a16="http://schemas.microsoft.com/office/drawing/2014/main" id="{00000000-0008-0000-0B00-0000D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4" name="Text Box 17">
          <a:extLst>
            <a:ext uri="{FF2B5EF4-FFF2-40B4-BE49-F238E27FC236}">
              <a16:creationId xmlns:a16="http://schemas.microsoft.com/office/drawing/2014/main" id="{00000000-0008-0000-0B00-0000D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5" name="Text Box 19">
          <a:extLst>
            <a:ext uri="{FF2B5EF4-FFF2-40B4-BE49-F238E27FC236}">
              <a16:creationId xmlns:a16="http://schemas.microsoft.com/office/drawing/2014/main" id="{00000000-0008-0000-0B00-0000D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6" name="Text Box 21">
          <a:extLst>
            <a:ext uri="{FF2B5EF4-FFF2-40B4-BE49-F238E27FC236}">
              <a16:creationId xmlns:a16="http://schemas.microsoft.com/office/drawing/2014/main" id="{00000000-0008-0000-0B00-0000D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77" name="Text Box 23">
          <a:extLst>
            <a:ext uri="{FF2B5EF4-FFF2-40B4-BE49-F238E27FC236}">
              <a16:creationId xmlns:a16="http://schemas.microsoft.com/office/drawing/2014/main" id="{00000000-0008-0000-0B00-0000D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B00-0000E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id="{00000000-0008-0000-0B00-0000E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00000000-0008-0000-0B00-0000E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89" name="Text Box 7">
          <a:extLst>
            <a:ext uri="{FF2B5EF4-FFF2-40B4-BE49-F238E27FC236}">
              <a16:creationId xmlns:a16="http://schemas.microsoft.com/office/drawing/2014/main" id="{00000000-0008-0000-0B00-0000E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0" name="Text Box 9">
          <a:extLst>
            <a:ext uri="{FF2B5EF4-FFF2-40B4-BE49-F238E27FC236}">
              <a16:creationId xmlns:a16="http://schemas.microsoft.com/office/drawing/2014/main" id="{00000000-0008-0000-0B00-0000E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1" name="Text Box 11">
          <a:extLst>
            <a:ext uri="{FF2B5EF4-FFF2-40B4-BE49-F238E27FC236}">
              <a16:creationId xmlns:a16="http://schemas.microsoft.com/office/drawing/2014/main" id="{00000000-0008-0000-0B00-0000E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2" name="Text Box 13">
          <a:extLst>
            <a:ext uri="{FF2B5EF4-FFF2-40B4-BE49-F238E27FC236}">
              <a16:creationId xmlns:a16="http://schemas.microsoft.com/office/drawing/2014/main" id="{00000000-0008-0000-0B00-0000E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3" name="Text Box 15">
          <a:extLst>
            <a:ext uri="{FF2B5EF4-FFF2-40B4-BE49-F238E27FC236}">
              <a16:creationId xmlns:a16="http://schemas.microsoft.com/office/drawing/2014/main" id="{00000000-0008-0000-0B00-0000E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4" name="Text Box 17">
          <a:extLst>
            <a:ext uri="{FF2B5EF4-FFF2-40B4-BE49-F238E27FC236}">
              <a16:creationId xmlns:a16="http://schemas.microsoft.com/office/drawing/2014/main" id="{00000000-0008-0000-0B00-0000EE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5" name="Text Box 19">
          <a:extLst>
            <a:ext uri="{FF2B5EF4-FFF2-40B4-BE49-F238E27FC236}">
              <a16:creationId xmlns:a16="http://schemas.microsoft.com/office/drawing/2014/main" id="{00000000-0008-0000-0B00-0000EF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6" name="Text Box 21">
          <a:extLst>
            <a:ext uri="{FF2B5EF4-FFF2-40B4-BE49-F238E27FC236}">
              <a16:creationId xmlns:a16="http://schemas.microsoft.com/office/drawing/2014/main" id="{00000000-0008-0000-0B00-0000F0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7" name="Text Box 23">
          <a:extLst>
            <a:ext uri="{FF2B5EF4-FFF2-40B4-BE49-F238E27FC236}">
              <a16:creationId xmlns:a16="http://schemas.microsoft.com/office/drawing/2014/main" id="{00000000-0008-0000-0B00-0000F1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B00-0000F2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499" name="Text Box 3">
          <a:extLst>
            <a:ext uri="{FF2B5EF4-FFF2-40B4-BE49-F238E27FC236}">
              <a16:creationId xmlns:a16="http://schemas.microsoft.com/office/drawing/2014/main" id="{00000000-0008-0000-0B00-0000F3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id="{00000000-0008-0000-0B00-0000F4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1" name="Text Box 7">
          <a:extLst>
            <a:ext uri="{FF2B5EF4-FFF2-40B4-BE49-F238E27FC236}">
              <a16:creationId xmlns:a16="http://schemas.microsoft.com/office/drawing/2014/main" id="{00000000-0008-0000-0B00-0000F5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2" name="Text Box 9">
          <a:extLst>
            <a:ext uri="{FF2B5EF4-FFF2-40B4-BE49-F238E27FC236}">
              <a16:creationId xmlns:a16="http://schemas.microsoft.com/office/drawing/2014/main" id="{00000000-0008-0000-0B00-0000F6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3" name="Text Box 11">
          <a:extLst>
            <a:ext uri="{FF2B5EF4-FFF2-40B4-BE49-F238E27FC236}">
              <a16:creationId xmlns:a16="http://schemas.microsoft.com/office/drawing/2014/main" id="{00000000-0008-0000-0B00-0000F7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4" name="Text Box 13">
          <a:extLst>
            <a:ext uri="{FF2B5EF4-FFF2-40B4-BE49-F238E27FC236}">
              <a16:creationId xmlns:a16="http://schemas.microsoft.com/office/drawing/2014/main" id="{00000000-0008-0000-0B00-0000F8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5" name="Text Box 15">
          <a:extLst>
            <a:ext uri="{FF2B5EF4-FFF2-40B4-BE49-F238E27FC236}">
              <a16:creationId xmlns:a16="http://schemas.microsoft.com/office/drawing/2014/main" id="{00000000-0008-0000-0B00-0000F9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6" name="Text Box 17">
          <a:extLst>
            <a:ext uri="{FF2B5EF4-FFF2-40B4-BE49-F238E27FC236}">
              <a16:creationId xmlns:a16="http://schemas.microsoft.com/office/drawing/2014/main" id="{00000000-0008-0000-0B00-0000FA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7" name="Text Box 19">
          <a:extLst>
            <a:ext uri="{FF2B5EF4-FFF2-40B4-BE49-F238E27FC236}">
              <a16:creationId xmlns:a16="http://schemas.microsoft.com/office/drawing/2014/main" id="{00000000-0008-0000-0B00-0000FB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8" name="Text Box 21">
          <a:extLst>
            <a:ext uri="{FF2B5EF4-FFF2-40B4-BE49-F238E27FC236}">
              <a16:creationId xmlns:a16="http://schemas.microsoft.com/office/drawing/2014/main" id="{00000000-0008-0000-0B00-0000FC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09" name="Text Box 23">
          <a:extLst>
            <a:ext uri="{FF2B5EF4-FFF2-40B4-BE49-F238E27FC236}">
              <a16:creationId xmlns:a16="http://schemas.microsoft.com/office/drawing/2014/main" id="{00000000-0008-0000-0B00-0000FD01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B00-00000A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3" name="Text Box 3">
          <a:extLst>
            <a:ext uri="{FF2B5EF4-FFF2-40B4-BE49-F238E27FC236}">
              <a16:creationId xmlns:a16="http://schemas.microsoft.com/office/drawing/2014/main" id="{00000000-0008-0000-0B00-00000B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id="{00000000-0008-0000-0B00-00000C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5" name="Text Box 7">
          <a:extLst>
            <a:ext uri="{FF2B5EF4-FFF2-40B4-BE49-F238E27FC236}">
              <a16:creationId xmlns:a16="http://schemas.microsoft.com/office/drawing/2014/main" id="{00000000-0008-0000-0B00-00000D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6" name="Text Box 9">
          <a:extLst>
            <a:ext uri="{FF2B5EF4-FFF2-40B4-BE49-F238E27FC236}">
              <a16:creationId xmlns:a16="http://schemas.microsoft.com/office/drawing/2014/main" id="{00000000-0008-0000-0B00-00000E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7" name="Text Box 11">
          <a:extLst>
            <a:ext uri="{FF2B5EF4-FFF2-40B4-BE49-F238E27FC236}">
              <a16:creationId xmlns:a16="http://schemas.microsoft.com/office/drawing/2014/main" id="{00000000-0008-0000-0B00-00000F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8" name="Text Box 13">
          <a:extLst>
            <a:ext uri="{FF2B5EF4-FFF2-40B4-BE49-F238E27FC236}">
              <a16:creationId xmlns:a16="http://schemas.microsoft.com/office/drawing/2014/main" id="{00000000-0008-0000-0B00-000010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29" name="Text Box 15">
          <a:extLst>
            <a:ext uri="{FF2B5EF4-FFF2-40B4-BE49-F238E27FC236}">
              <a16:creationId xmlns:a16="http://schemas.microsoft.com/office/drawing/2014/main" id="{00000000-0008-0000-0B00-000011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0" name="Text Box 17">
          <a:extLst>
            <a:ext uri="{FF2B5EF4-FFF2-40B4-BE49-F238E27FC236}">
              <a16:creationId xmlns:a16="http://schemas.microsoft.com/office/drawing/2014/main" id="{00000000-0008-0000-0B00-000012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1" name="Text Box 19">
          <a:extLst>
            <a:ext uri="{FF2B5EF4-FFF2-40B4-BE49-F238E27FC236}">
              <a16:creationId xmlns:a16="http://schemas.microsoft.com/office/drawing/2014/main" id="{00000000-0008-0000-0B00-000013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2" name="Text Box 21">
          <a:extLst>
            <a:ext uri="{FF2B5EF4-FFF2-40B4-BE49-F238E27FC236}">
              <a16:creationId xmlns:a16="http://schemas.microsoft.com/office/drawing/2014/main" id="{00000000-0008-0000-0B00-000014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3" name="Text Box 23">
          <a:extLst>
            <a:ext uri="{FF2B5EF4-FFF2-40B4-BE49-F238E27FC236}">
              <a16:creationId xmlns:a16="http://schemas.microsoft.com/office/drawing/2014/main" id="{00000000-0008-0000-0B00-000015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B00-000016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00000000-0008-0000-0B00-000017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6" name="Text Box 5">
          <a:extLst>
            <a:ext uri="{FF2B5EF4-FFF2-40B4-BE49-F238E27FC236}">
              <a16:creationId xmlns:a16="http://schemas.microsoft.com/office/drawing/2014/main" id="{00000000-0008-0000-0B00-000018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7" name="Text Box 7">
          <a:extLst>
            <a:ext uri="{FF2B5EF4-FFF2-40B4-BE49-F238E27FC236}">
              <a16:creationId xmlns:a16="http://schemas.microsoft.com/office/drawing/2014/main" id="{00000000-0008-0000-0B00-000019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8" name="Text Box 9">
          <a:extLst>
            <a:ext uri="{FF2B5EF4-FFF2-40B4-BE49-F238E27FC236}">
              <a16:creationId xmlns:a16="http://schemas.microsoft.com/office/drawing/2014/main" id="{00000000-0008-0000-0B00-00001A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39" name="Text Box 11">
          <a:extLst>
            <a:ext uri="{FF2B5EF4-FFF2-40B4-BE49-F238E27FC236}">
              <a16:creationId xmlns:a16="http://schemas.microsoft.com/office/drawing/2014/main" id="{00000000-0008-0000-0B00-00001B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0" name="Text Box 13">
          <a:extLst>
            <a:ext uri="{FF2B5EF4-FFF2-40B4-BE49-F238E27FC236}">
              <a16:creationId xmlns:a16="http://schemas.microsoft.com/office/drawing/2014/main" id="{00000000-0008-0000-0B00-00001C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1" name="Text Box 15">
          <a:extLst>
            <a:ext uri="{FF2B5EF4-FFF2-40B4-BE49-F238E27FC236}">
              <a16:creationId xmlns:a16="http://schemas.microsoft.com/office/drawing/2014/main" id="{00000000-0008-0000-0B00-00001D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2" name="Text Box 17">
          <a:extLst>
            <a:ext uri="{FF2B5EF4-FFF2-40B4-BE49-F238E27FC236}">
              <a16:creationId xmlns:a16="http://schemas.microsoft.com/office/drawing/2014/main" id="{00000000-0008-0000-0B00-00001E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3" name="Text Box 19">
          <a:extLst>
            <a:ext uri="{FF2B5EF4-FFF2-40B4-BE49-F238E27FC236}">
              <a16:creationId xmlns:a16="http://schemas.microsoft.com/office/drawing/2014/main" id="{00000000-0008-0000-0B00-00001F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4" name="Text Box 21">
          <a:extLst>
            <a:ext uri="{FF2B5EF4-FFF2-40B4-BE49-F238E27FC236}">
              <a16:creationId xmlns:a16="http://schemas.microsoft.com/office/drawing/2014/main" id="{00000000-0008-0000-0B00-000020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57030</xdr:rowOff>
    </xdr:to>
    <xdr:sp macro="" textlink="">
      <xdr:nvSpPr>
        <xdr:cNvPr id="545" name="Text Box 23">
          <a:extLst>
            <a:ext uri="{FF2B5EF4-FFF2-40B4-BE49-F238E27FC236}">
              <a16:creationId xmlns:a16="http://schemas.microsoft.com/office/drawing/2014/main" id="{00000000-0008-0000-0B00-000021020000}"/>
            </a:ext>
          </a:extLst>
        </xdr:cNvPr>
        <xdr:cNvSpPr/>
      </xdr:nvSpPr>
      <xdr:spPr>
        <a:xfrm>
          <a:off x="357264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B00-00002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55" name="Text Box 3">
          <a:extLst>
            <a:ext uri="{FF2B5EF4-FFF2-40B4-BE49-F238E27FC236}">
              <a16:creationId xmlns:a16="http://schemas.microsoft.com/office/drawing/2014/main" id="{00000000-0008-0000-0B00-00002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id="{00000000-0008-0000-0B00-00002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57" name="Text Box 7">
          <a:extLst>
            <a:ext uri="{FF2B5EF4-FFF2-40B4-BE49-F238E27FC236}">
              <a16:creationId xmlns:a16="http://schemas.microsoft.com/office/drawing/2014/main" id="{00000000-0008-0000-0B00-00002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58" name="Text Box 9">
          <a:extLst>
            <a:ext uri="{FF2B5EF4-FFF2-40B4-BE49-F238E27FC236}">
              <a16:creationId xmlns:a16="http://schemas.microsoft.com/office/drawing/2014/main" id="{00000000-0008-0000-0B00-00002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59" name="Text Box 11">
          <a:extLst>
            <a:ext uri="{FF2B5EF4-FFF2-40B4-BE49-F238E27FC236}">
              <a16:creationId xmlns:a16="http://schemas.microsoft.com/office/drawing/2014/main" id="{00000000-0008-0000-0B00-00002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0" name="Text Box 13">
          <a:extLst>
            <a:ext uri="{FF2B5EF4-FFF2-40B4-BE49-F238E27FC236}">
              <a16:creationId xmlns:a16="http://schemas.microsoft.com/office/drawing/2014/main" id="{00000000-0008-0000-0B00-00003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1" name="Text Box 15">
          <a:extLst>
            <a:ext uri="{FF2B5EF4-FFF2-40B4-BE49-F238E27FC236}">
              <a16:creationId xmlns:a16="http://schemas.microsoft.com/office/drawing/2014/main" id="{00000000-0008-0000-0B00-00003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2" name="Text Box 17">
          <a:extLst>
            <a:ext uri="{FF2B5EF4-FFF2-40B4-BE49-F238E27FC236}">
              <a16:creationId xmlns:a16="http://schemas.microsoft.com/office/drawing/2014/main" id="{00000000-0008-0000-0B00-00003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3" name="Text Box 19">
          <a:extLst>
            <a:ext uri="{FF2B5EF4-FFF2-40B4-BE49-F238E27FC236}">
              <a16:creationId xmlns:a16="http://schemas.microsoft.com/office/drawing/2014/main" id="{00000000-0008-0000-0B00-00003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4" name="Text Box 21">
          <a:extLst>
            <a:ext uri="{FF2B5EF4-FFF2-40B4-BE49-F238E27FC236}">
              <a16:creationId xmlns:a16="http://schemas.microsoft.com/office/drawing/2014/main" id="{00000000-0008-0000-0B00-00003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5" name="Text Box 23">
          <a:extLst>
            <a:ext uri="{FF2B5EF4-FFF2-40B4-BE49-F238E27FC236}">
              <a16:creationId xmlns:a16="http://schemas.microsoft.com/office/drawing/2014/main" id="{00000000-0008-0000-0B00-00003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B00-00003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7" name="Text Box 3">
          <a:extLst>
            <a:ext uri="{FF2B5EF4-FFF2-40B4-BE49-F238E27FC236}">
              <a16:creationId xmlns:a16="http://schemas.microsoft.com/office/drawing/2014/main" id="{00000000-0008-0000-0B00-00003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8" name="Text Box 5">
          <a:extLst>
            <a:ext uri="{FF2B5EF4-FFF2-40B4-BE49-F238E27FC236}">
              <a16:creationId xmlns:a16="http://schemas.microsoft.com/office/drawing/2014/main" id="{00000000-0008-0000-0B00-00003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69" name="Text Box 7">
          <a:extLst>
            <a:ext uri="{FF2B5EF4-FFF2-40B4-BE49-F238E27FC236}">
              <a16:creationId xmlns:a16="http://schemas.microsoft.com/office/drawing/2014/main" id="{00000000-0008-0000-0B00-00003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0" name="Text Box 9">
          <a:extLst>
            <a:ext uri="{FF2B5EF4-FFF2-40B4-BE49-F238E27FC236}">
              <a16:creationId xmlns:a16="http://schemas.microsoft.com/office/drawing/2014/main" id="{00000000-0008-0000-0B00-00003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1" name="Text Box 11">
          <a:extLst>
            <a:ext uri="{FF2B5EF4-FFF2-40B4-BE49-F238E27FC236}">
              <a16:creationId xmlns:a16="http://schemas.microsoft.com/office/drawing/2014/main" id="{00000000-0008-0000-0B00-00003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2" name="Text Box 13">
          <a:extLst>
            <a:ext uri="{FF2B5EF4-FFF2-40B4-BE49-F238E27FC236}">
              <a16:creationId xmlns:a16="http://schemas.microsoft.com/office/drawing/2014/main" id="{00000000-0008-0000-0B00-00003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3" name="Text Box 15">
          <a:extLst>
            <a:ext uri="{FF2B5EF4-FFF2-40B4-BE49-F238E27FC236}">
              <a16:creationId xmlns:a16="http://schemas.microsoft.com/office/drawing/2014/main" id="{00000000-0008-0000-0B00-00003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4" name="Text Box 17">
          <a:extLst>
            <a:ext uri="{FF2B5EF4-FFF2-40B4-BE49-F238E27FC236}">
              <a16:creationId xmlns:a16="http://schemas.microsoft.com/office/drawing/2014/main" id="{00000000-0008-0000-0B00-00003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5" name="Text Box 19">
          <a:extLst>
            <a:ext uri="{FF2B5EF4-FFF2-40B4-BE49-F238E27FC236}">
              <a16:creationId xmlns:a16="http://schemas.microsoft.com/office/drawing/2014/main" id="{00000000-0008-0000-0B00-00003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6" name="Text Box 21">
          <a:extLst>
            <a:ext uri="{FF2B5EF4-FFF2-40B4-BE49-F238E27FC236}">
              <a16:creationId xmlns:a16="http://schemas.microsoft.com/office/drawing/2014/main" id="{00000000-0008-0000-0B00-00004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77" name="Text Box 23">
          <a:extLst>
            <a:ext uri="{FF2B5EF4-FFF2-40B4-BE49-F238E27FC236}">
              <a16:creationId xmlns:a16="http://schemas.microsoft.com/office/drawing/2014/main" id="{00000000-0008-0000-0B00-00004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B00-00004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0B00-00004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2" name="Text Box 5">
          <a:extLst>
            <a:ext uri="{FF2B5EF4-FFF2-40B4-BE49-F238E27FC236}">
              <a16:creationId xmlns:a16="http://schemas.microsoft.com/office/drawing/2014/main" id="{00000000-0008-0000-0B00-00005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id="{00000000-0008-0000-0B00-00005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4" name="Text Box 9">
          <a:extLst>
            <a:ext uri="{FF2B5EF4-FFF2-40B4-BE49-F238E27FC236}">
              <a16:creationId xmlns:a16="http://schemas.microsoft.com/office/drawing/2014/main" id="{00000000-0008-0000-0B00-00005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5" name="Text Box 11">
          <a:extLst>
            <a:ext uri="{FF2B5EF4-FFF2-40B4-BE49-F238E27FC236}">
              <a16:creationId xmlns:a16="http://schemas.microsoft.com/office/drawing/2014/main" id="{00000000-0008-0000-0B00-00005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6" name="Text Box 13">
          <a:extLst>
            <a:ext uri="{FF2B5EF4-FFF2-40B4-BE49-F238E27FC236}">
              <a16:creationId xmlns:a16="http://schemas.microsoft.com/office/drawing/2014/main" id="{00000000-0008-0000-0B00-00005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7" name="Text Box 15">
          <a:extLst>
            <a:ext uri="{FF2B5EF4-FFF2-40B4-BE49-F238E27FC236}">
              <a16:creationId xmlns:a16="http://schemas.microsoft.com/office/drawing/2014/main" id="{00000000-0008-0000-0B00-00005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8" name="Text Box 17">
          <a:extLst>
            <a:ext uri="{FF2B5EF4-FFF2-40B4-BE49-F238E27FC236}">
              <a16:creationId xmlns:a16="http://schemas.microsoft.com/office/drawing/2014/main" id="{00000000-0008-0000-0B00-00005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599" name="Text Box 19">
          <a:extLst>
            <a:ext uri="{FF2B5EF4-FFF2-40B4-BE49-F238E27FC236}">
              <a16:creationId xmlns:a16="http://schemas.microsoft.com/office/drawing/2014/main" id="{00000000-0008-0000-0B00-00005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0" name="Text Box 21">
          <a:extLst>
            <a:ext uri="{FF2B5EF4-FFF2-40B4-BE49-F238E27FC236}">
              <a16:creationId xmlns:a16="http://schemas.microsoft.com/office/drawing/2014/main" id="{00000000-0008-0000-0B00-00005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1" name="Text Box 23">
          <a:extLst>
            <a:ext uri="{FF2B5EF4-FFF2-40B4-BE49-F238E27FC236}">
              <a16:creationId xmlns:a16="http://schemas.microsoft.com/office/drawing/2014/main" id="{00000000-0008-0000-0B00-00005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00000000-0008-0000-0B00-00005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id="{00000000-0008-0000-0B00-00005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4" name="Text Box 5">
          <a:extLst>
            <a:ext uri="{FF2B5EF4-FFF2-40B4-BE49-F238E27FC236}">
              <a16:creationId xmlns:a16="http://schemas.microsoft.com/office/drawing/2014/main" id="{00000000-0008-0000-0B00-00005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5" name="Text Box 7">
          <a:extLst>
            <a:ext uri="{FF2B5EF4-FFF2-40B4-BE49-F238E27FC236}">
              <a16:creationId xmlns:a16="http://schemas.microsoft.com/office/drawing/2014/main" id="{00000000-0008-0000-0B00-00005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6" name="Text Box 9">
          <a:extLst>
            <a:ext uri="{FF2B5EF4-FFF2-40B4-BE49-F238E27FC236}">
              <a16:creationId xmlns:a16="http://schemas.microsoft.com/office/drawing/2014/main" id="{00000000-0008-0000-0B00-00005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7" name="Text Box 11">
          <a:extLst>
            <a:ext uri="{FF2B5EF4-FFF2-40B4-BE49-F238E27FC236}">
              <a16:creationId xmlns:a16="http://schemas.microsoft.com/office/drawing/2014/main" id="{00000000-0008-0000-0B00-00005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8" name="Text Box 13">
          <a:extLst>
            <a:ext uri="{FF2B5EF4-FFF2-40B4-BE49-F238E27FC236}">
              <a16:creationId xmlns:a16="http://schemas.microsoft.com/office/drawing/2014/main" id="{00000000-0008-0000-0B00-00006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09" name="Text Box 15">
          <a:extLst>
            <a:ext uri="{FF2B5EF4-FFF2-40B4-BE49-F238E27FC236}">
              <a16:creationId xmlns:a16="http://schemas.microsoft.com/office/drawing/2014/main" id="{00000000-0008-0000-0B00-00006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10" name="Text Box 17">
          <a:extLst>
            <a:ext uri="{FF2B5EF4-FFF2-40B4-BE49-F238E27FC236}">
              <a16:creationId xmlns:a16="http://schemas.microsoft.com/office/drawing/2014/main" id="{00000000-0008-0000-0B00-00006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11" name="Text Box 19">
          <a:extLst>
            <a:ext uri="{FF2B5EF4-FFF2-40B4-BE49-F238E27FC236}">
              <a16:creationId xmlns:a16="http://schemas.microsoft.com/office/drawing/2014/main" id="{00000000-0008-0000-0B00-00006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12" name="Text Box 21">
          <a:extLst>
            <a:ext uri="{FF2B5EF4-FFF2-40B4-BE49-F238E27FC236}">
              <a16:creationId xmlns:a16="http://schemas.microsoft.com/office/drawing/2014/main" id="{00000000-0008-0000-0B00-00006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13" name="Text Box 23">
          <a:extLst>
            <a:ext uri="{FF2B5EF4-FFF2-40B4-BE49-F238E27FC236}">
              <a16:creationId xmlns:a16="http://schemas.microsoft.com/office/drawing/2014/main" id="{00000000-0008-0000-0B00-00006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B00-00006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3" name="Text Box 3">
          <a:extLst>
            <a:ext uri="{FF2B5EF4-FFF2-40B4-BE49-F238E27FC236}">
              <a16:creationId xmlns:a16="http://schemas.microsoft.com/office/drawing/2014/main" id="{00000000-0008-0000-0B00-00006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4" name="Text Box 5">
          <a:extLst>
            <a:ext uri="{FF2B5EF4-FFF2-40B4-BE49-F238E27FC236}">
              <a16:creationId xmlns:a16="http://schemas.microsoft.com/office/drawing/2014/main" id="{00000000-0008-0000-0B00-00007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5" name="Text Box 7">
          <a:extLst>
            <a:ext uri="{FF2B5EF4-FFF2-40B4-BE49-F238E27FC236}">
              <a16:creationId xmlns:a16="http://schemas.microsoft.com/office/drawing/2014/main" id="{00000000-0008-0000-0B00-00007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6" name="Text Box 9">
          <a:extLst>
            <a:ext uri="{FF2B5EF4-FFF2-40B4-BE49-F238E27FC236}">
              <a16:creationId xmlns:a16="http://schemas.microsoft.com/office/drawing/2014/main" id="{00000000-0008-0000-0B00-00007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7" name="Text Box 11">
          <a:extLst>
            <a:ext uri="{FF2B5EF4-FFF2-40B4-BE49-F238E27FC236}">
              <a16:creationId xmlns:a16="http://schemas.microsoft.com/office/drawing/2014/main" id="{00000000-0008-0000-0B00-00007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8" name="Text Box 13">
          <a:extLst>
            <a:ext uri="{FF2B5EF4-FFF2-40B4-BE49-F238E27FC236}">
              <a16:creationId xmlns:a16="http://schemas.microsoft.com/office/drawing/2014/main" id="{00000000-0008-0000-0B00-00007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29" name="Text Box 15">
          <a:extLst>
            <a:ext uri="{FF2B5EF4-FFF2-40B4-BE49-F238E27FC236}">
              <a16:creationId xmlns:a16="http://schemas.microsoft.com/office/drawing/2014/main" id="{00000000-0008-0000-0B00-00007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0" name="Text Box 17">
          <a:extLst>
            <a:ext uri="{FF2B5EF4-FFF2-40B4-BE49-F238E27FC236}">
              <a16:creationId xmlns:a16="http://schemas.microsoft.com/office/drawing/2014/main" id="{00000000-0008-0000-0B00-00007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1" name="Text Box 19">
          <a:extLst>
            <a:ext uri="{FF2B5EF4-FFF2-40B4-BE49-F238E27FC236}">
              <a16:creationId xmlns:a16="http://schemas.microsoft.com/office/drawing/2014/main" id="{00000000-0008-0000-0B00-00007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2" name="Text Box 21">
          <a:extLst>
            <a:ext uri="{FF2B5EF4-FFF2-40B4-BE49-F238E27FC236}">
              <a16:creationId xmlns:a16="http://schemas.microsoft.com/office/drawing/2014/main" id="{00000000-0008-0000-0B00-00007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3" name="Text Box 23">
          <a:extLst>
            <a:ext uri="{FF2B5EF4-FFF2-40B4-BE49-F238E27FC236}">
              <a16:creationId xmlns:a16="http://schemas.microsoft.com/office/drawing/2014/main" id="{00000000-0008-0000-0B00-00007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00000000-0008-0000-0B00-00007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5" name="Text Box 3">
          <a:extLst>
            <a:ext uri="{FF2B5EF4-FFF2-40B4-BE49-F238E27FC236}">
              <a16:creationId xmlns:a16="http://schemas.microsoft.com/office/drawing/2014/main" id="{00000000-0008-0000-0B00-00007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id="{00000000-0008-0000-0B00-00007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7" name="Text Box 7">
          <a:extLst>
            <a:ext uri="{FF2B5EF4-FFF2-40B4-BE49-F238E27FC236}">
              <a16:creationId xmlns:a16="http://schemas.microsoft.com/office/drawing/2014/main" id="{00000000-0008-0000-0B00-00007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8" name="Text Box 9">
          <a:extLst>
            <a:ext uri="{FF2B5EF4-FFF2-40B4-BE49-F238E27FC236}">
              <a16:creationId xmlns:a16="http://schemas.microsoft.com/office/drawing/2014/main" id="{00000000-0008-0000-0B00-00007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39" name="Text Box 11">
          <a:extLst>
            <a:ext uri="{FF2B5EF4-FFF2-40B4-BE49-F238E27FC236}">
              <a16:creationId xmlns:a16="http://schemas.microsoft.com/office/drawing/2014/main" id="{00000000-0008-0000-0B00-00007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40" name="Text Box 13">
          <a:extLst>
            <a:ext uri="{FF2B5EF4-FFF2-40B4-BE49-F238E27FC236}">
              <a16:creationId xmlns:a16="http://schemas.microsoft.com/office/drawing/2014/main" id="{00000000-0008-0000-0B00-00008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41" name="Text Box 15">
          <a:extLst>
            <a:ext uri="{FF2B5EF4-FFF2-40B4-BE49-F238E27FC236}">
              <a16:creationId xmlns:a16="http://schemas.microsoft.com/office/drawing/2014/main" id="{00000000-0008-0000-0B00-00008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42" name="Text Box 17">
          <a:extLst>
            <a:ext uri="{FF2B5EF4-FFF2-40B4-BE49-F238E27FC236}">
              <a16:creationId xmlns:a16="http://schemas.microsoft.com/office/drawing/2014/main" id="{00000000-0008-0000-0B00-00008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43" name="Text Box 19">
          <a:extLst>
            <a:ext uri="{FF2B5EF4-FFF2-40B4-BE49-F238E27FC236}">
              <a16:creationId xmlns:a16="http://schemas.microsoft.com/office/drawing/2014/main" id="{00000000-0008-0000-0B00-00008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44" name="Text Box 21">
          <a:extLst>
            <a:ext uri="{FF2B5EF4-FFF2-40B4-BE49-F238E27FC236}">
              <a16:creationId xmlns:a16="http://schemas.microsoft.com/office/drawing/2014/main" id="{00000000-0008-0000-0B00-00008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45" name="Text Box 23">
          <a:extLst>
            <a:ext uri="{FF2B5EF4-FFF2-40B4-BE49-F238E27FC236}">
              <a16:creationId xmlns:a16="http://schemas.microsoft.com/office/drawing/2014/main" id="{00000000-0008-0000-0B00-00008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58" name="Text Box 1">
          <a:extLst>
            <a:ext uri="{FF2B5EF4-FFF2-40B4-BE49-F238E27FC236}">
              <a16:creationId xmlns:a16="http://schemas.microsoft.com/office/drawing/2014/main" id="{00000000-0008-0000-0B00-00009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id="{00000000-0008-0000-0B00-00009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0" name="Text Box 5">
          <a:extLst>
            <a:ext uri="{FF2B5EF4-FFF2-40B4-BE49-F238E27FC236}">
              <a16:creationId xmlns:a16="http://schemas.microsoft.com/office/drawing/2014/main" id="{00000000-0008-0000-0B00-00009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1" name="Text Box 7">
          <a:extLst>
            <a:ext uri="{FF2B5EF4-FFF2-40B4-BE49-F238E27FC236}">
              <a16:creationId xmlns:a16="http://schemas.microsoft.com/office/drawing/2014/main" id="{00000000-0008-0000-0B00-00009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2" name="Text Box 9">
          <a:extLst>
            <a:ext uri="{FF2B5EF4-FFF2-40B4-BE49-F238E27FC236}">
              <a16:creationId xmlns:a16="http://schemas.microsoft.com/office/drawing/2014/main" id="{00000000-0008-0000-0B00-00009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3" name="Text Box 11">
          <a:extLst>
            <a:ext uri="{FF2B5EF4-FFF2-40B4-BE49-F238E27FC236}">
              <a16:creationId xmlns:a16="http://schemas.microsoft.com/office/drawing/2014/main" id="{00000000-0008-0000-0B00-00009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4" name="Text Box 13">
          <a:extLst>
            <a:ext uri="{FF2B5EF4-FFF2-40B4-BE49-F238E27FC236}">
              <a16:creationId xmlns:a16="http://schemas.microsoft.com/office/drawing/2014/main" id="{00000000-0008-0000-0B00-00009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5" name="Text Box 15">
          <a:extLst>
            <a:ext uri="{FF2B5EF4-FFF2-40B4-BE49-F238E27FC236}">
              <a16:creationId xmlns:a16="http://schemas.microsoft.com/office/drawing/2014/main" id="{00000000-0008-0000-0B00-00009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6" name="Text Box 17">
          <a:extLst>
            <a:ext uri="{FF2B5EF4-FFF2-40B4-BE49-F238E27FC236}">
              <a16:creationId xmlns:a16="http://schemas.microsoft.com/office/drawing/2014/main" id="{00000000-0008-0000-0B00-00009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7" name="Text Box 19">
          <a:extLst>
            <a:ext uri="{FF2B5EF4-FFF2-40B4-BE49-F238E27FC236}">
              <a16:creationId xmlns:a16="http://schemas.microsoft.com/office/drawing/2014/main" id="{00000000-0008-0000-0B00-00009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8" name="Text Box 21">
          <a:extLst>
            <a:ext uri="{FF2B5EF4-FFF2-40B4-BE49-F238E27FC236}">
              <a16:creationId xmlns:a16="http://schemas.microsoft.com/office/drawing/2014/main" id="{00000000-0008-0000-0B00-00009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69" name="Text Box 23">
          <a:extLst>
            <a:ext uri="{FF2B5EF4-FFF2-40B4-BE49-F238E27FC236}">
              <a16:creationId xmlns:a16="http://schemas.microsoft.com/office/drawing/2014/main" id="{00000000-0008-0000-0B00-00009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0" name="Text Box 1">
          <a:extLst>
            <a:ext uri="{FF2B5EF4-FFF2-40B4-BE49-F238E27FC236}">
              <a16:creationId xmlns:a16="http://schemas.microsoft.com/office/drawing/2014/main" id="{00000000-0008-0000-0B00-00009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1" name="Text Box 3">
          <a:extLst>
            <a:ext uri="{FF2B5EF4-FFF2-40B4-BE49-F238E27FC236}">
              <a16:creationId xmlns:a16="http://schemas.microsoft.com/office/drawing/2014/main" id="{00000000-0008-0000-0B00-00009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2" name="Text Box 5">
          <a:extLst>
            <a:ext uri="{FF2B5EF4-FFF2-40B4-BE49-F238E27FC236}">
              <a16:creationId xmlns:a16="http://schemas.microsoft.com/office/drawing/2014/main" id="{00000000-0008-0000-0B00-0000A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id="{00000000-0008-0000-0B00-0000A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4" name="Text Box 9">
          <a:extLst>
            <a:ext uri="{FF2B5EF4-FFF2-40B4-BE49-F238E27FC236}">
              <a16:creationId xmlns:a16="http://schemas.microsoft.com/office/drawing/2014/main" id="{00000000-0008-0000-0B00-0000A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5" name="Text Box 11">
          <a:extLst>
            <a:ext uri="{FF2B5EF4-FFF2-40B4-BE49-F238E27FC236}">
              <a16:creationId xmlns:a16="http://schemas.microsoft.com/office/drawing/2014/main" id="{00000000-0008-0000-0B00-0000A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6" name="Text Box 13">
          <a:extLst>
            <a:ext uri="{FF2B5EF4-FFF2-40B4-BE49-F238E27FC236}">
              <a16:creationId xmlns:a16="http://schemas.microsoft.com/office/drawing/2014/main" id="{00000000-0008-0000-0B00-0000A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7" name="Text Box 15">
          <a:extLst>
            <a:ext uri="{FF2B5EF4-FFF2-40B4-BE49-F238E27FC236}">
              <a16:creationId xmlns:a16="http://schemas.microsoft.com/office/drawing/2014/main" id="{00000000-0008-0000-0B00-0000A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8" name="Text Box 17">
          <a:extLst>
            <a:ext uri="{FF2B5EF4-FFF2-40B4-BE49-F238E27FC236}">
              <a16:creationId xmlns:a16="http://schemas.microsoft.com/office/drawing/2014/main" id="{00000000-0008-0000-0B00-0000A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79" name="Text Box 19">
          <a:extLst>
            <a:ext uri="{FF2B5EF4-FFF2-40B4-BE49-F238E27FC236}">
              <a16:creationId xmlns:a16="http://schemas.microsoft.com/office/drawing/2014/main" id="{00000000-0008-0000-0B00-0000A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80" name="Text Box 21">
          <a:extLst>
            <a:ext uri="{FF2B5EF4-FFF2-40B4-BE49-F238E27FC236}">
              <a16:creationId xmlns:a16="http://schemas.microsoft.com/office/drawing/2014/main" id="{00000000-0008-0000-0B00-0000A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81" name="Text Box 23">
          <a:extLst>
            <a:ext uri="{FF2B5EF4-FFF2-40B4-BE49-F238E27FC236}">
              <a16:creationId xmlns:a16="http://schemas.microsoft.com/office/drawing/2014/main" id="{00000000-0008-0000-0B00-0000A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0" name="Text Box 1">
          <a:extLst>
            <a:ext uri="{FF2B5EF4-FFF2-40B4-BE49-F238E27FC236}">
              <a16:creationId xmlns:a16="http://schemas.microsoft.com/office/drawing/2014/main" id="{00000000-0008-0000-0B00-0000B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1" name="Text Box 3">
          <a:extLst>
            <a:ext uri="{FF2B5EF4-FFF2-40B4-BE49-F238E27FC236}">
              <a16:creationId xmlns:a16="http://schemas.microsoft.com/office/drawing/2014/main" id="{00000000-0008-0000-0B00-0000B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id="{00000000-0008-0000-0B00-0000B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3" name="Text Box 7">
          <a:extLst>
            <a:ext uri="{FF2B5EF4-FFF2-40B4-BE49-F238E27FC236}">
              <a16:creationId xmlns:a16="http://schemas.microsoft.com/office/drawing/2014/main" id="{00000000-0008-0000-0B00-0000B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4" name="Text Box 9">
          <a:extLst>
            <a:ext uri="{FF2B5EF4-FFF2-40B4-BE49-F238E27FC236}">
              <a16:creationId xmlns:a16="http://schemas.microsoft.com/office/drawing/2014/main" id="{00000000-0008-0000-0B00-0000B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5" name="Text Box 11">
          <a:extLst>
            <a:ext uri="{FF2B5EF4-FFF2-40B4-BE49-F238E27FC236}">
              <a16:creationId xmlns:a16="http://schemas.microsoft.com/office/drawing/2014/main" id="{00000000-0008-0000-0B00-0000B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6" name="Text Box 13">
          <a:extLst>
            <a:ext uri="{FF2B5EF4-FFF2-40B4-BE49-F238E27FC236}">
              <a16:creationId xmlns:a16="http://schemas.microsoft.com/office/drawing/2014/main" id="{00000000-0008-0000-0B00-0000B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7" name="Text Box 15">
          <a:extLst>
            <a:ext uri="{FF2B5EF4-FFF2-40B4-BE49-F238E27FC236}">
              <a16:creationId xmlns:a16="http://schemas.microsoft.com/office/drawing/2014/main" id="{00000000-0008-0000-0B00-0000B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8" name="Text Box 17">
          <a:extLst>
            <a:ext uri="{FF2B5EF4-FFF2-40B4-BE49-F238E27FC236}">
              <a16:creationId xmlns:a16="http://schemas.microsoft.com/office/drawing/2014/main" id="{00000000-0008-0000-0B00-0000B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699" name="Text Box 19">
          <a:extLst>
            <a:ext uri="{FF2B5EF4-FFF2-40B4-BE49-F238E27FC236}">
              <a16:creationId xmlns:a16="http://schemas.microsoft.com/office/drawing/2014/main" id="{00000000-0008-0000-0B00-0000B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0" name="Text Box 21">
          <a:extLst>
            <a:ext uri="{FF2B5EF4-FFF2-40B4-BE49-F238E27FC236}">
              <a16:creationId xmlns:a16="http://schemas.microsoft.com/office/drawing/2014/main" id="{00000000-0008-0000-0B00-0000B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1" name="Text Box 23">
          <a:extLst>
            <a:ext uri="{FF2B5EF4-FFF2-40B4-BE49-F238E27FC236}">
              <a16:creationId xmlns:a16="http://schemas.microsoft.com/office/drawing/2014/main" id="{00000000-0008-0000-0B00-0000B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id="{00000000-0008-0000-0B00-0000B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3" name="Text Box 3">
          <a:extLst>
            <a:ext uri="{FF2B5EF4-FFF2-40B4-BE49-F238E27FC236}">
              <a16:creationId xmlns:a16="http://schemas.microsoft.com/office/drawing/2014/main" id="{00000000-0008-0000-0B00-0000B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4" name="Text Box 5">
          <a:extLst>
            <a:ext uri="{FF2B5EF4-FFF2-40B4-BE49-F238E27FC236}">
              <a16:creationId xmlns:a16="http://schemas.microsoft.com/office/drawing/2014/main" id="{00000000-0008-0000-0B00-0000C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5" name="Text Box 7">
          <a:extLst>
            <a:ext uri="{FF2B5EF4-FFF2-40B4-BE49-F238E27FC236}">
              <a16:creationId xmlns:a16="http://schemas.microsoft.com/office/drawing/2014/main" id="{00000000-0008-0000-0B00-0000C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6" name="Text Box 9">
          <a:extLst>
            <a:ext uri="{FF2B5EF4-FFF2-40B4-BE49-F238E27FC236}">
              <a16:creationId xmlns:a16="http://schemas.microsoft.com/office/drawing/2014/main" id="{00000000-0008-0000-0B00-0000C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7" name="Text Box 11">
          <a:extLst>
            <a:ext uri="{FF2B5EF4-FFF2-40B4-BE49-F238E27FC236}">
              <a16:creationId xmlns:a16="http://schemas.microsoft.com/office/drawing/2014/main" id="{00000000-0008-0000-0B00-0000C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8" name="Text Box 13">
          <a:extLst>
            <a:ext uri="{FF2B5EF4-FFF2-40B4-BE49-F238E27FC236}">
              <a16:creationId xmlns:a16="http://schemas.microsoft.com/office/drawing/2014/main" id="{00000000-0008-0000-0B00-0000C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09" name="Text Box 15">
          <a:extLst>
            <a:ext uri="{FF2B5EF4-FFF2-40B4-BE49-F238E27FC236}">
              <a16:creationId xmlns:a16="http://schemas.microsoft.com/office/drawing/2014/main" id="{00000000-0008-0000-0B00-0000C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10" name="Text Box 17">
          <a:extLst>
            <a:ext uri="{FF2B5EF4-FFF2-40B4-BE49-F238E27FC236}">
              <a16:creationId xmlns:a16="http://schemas.microsoft.com/office/drawing/2014/main" id="{00000000-0008-0000-0B00-0000C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11" name="Text Box 19">
          <a:extLst>
            <a:ext uri="{FF2B5EF4-FFF2-40B4-BE49-F238E27FC236}">
              <a16:creationId xmlns:a16="http://schemas.microsoft.com/office/drawing/2014/main" id="{00000000-0008-0000-0B00-0000C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12" name="Text Box 21">
          <a:extLst>
            <a:ext uri="{FF2B5EF4-FFF2-40B4-BE49-F238E27FC236}">
              <a16:creationId xmlns:a16="http://schemas.microsoft.com/office/drawing/2014/main" id="{00000000-0008-0000-0B00-0000C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13" name="Text Box 23">
          <a:extLst>
            <a:ext uri="{FF2B5EF4-FFF2-40B4-BE49-F238E27FC236}">
              <a16:creationId xmlns:a16="http://schemas.microsoft.com/office/drawing/2014/main" id="{00000000-0008-0000-0B00-0000C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26" name="Text Box 1">
          <a:extLst>
            <a:ext uri="{FF2B5EF4-FFF2-40B4-BE49-F238E27FC236}">
              <a16:creationId xmlns:a16="http://schemas.microsoft.com/office/drawing/2014/main" id="{00000000-0008-0000-0B00-0000D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27" name="Text Box 3">
          <a:extLst>
            <a:ext uri="{FF2B5EF4-FFF2-40B4-BE49-F238E27FC236}">
              <a16:creationId xmlns:a16="http://schemas.microsoft.com/office/drawing/2014/main" id="{00000000-0008-0000-0B00-0000D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28" name="Text Box 5">
          <a:extLst>
            <a:ext uri="{FF2B5EF4-FFF2-40B4-BE49-F238E27FC236}">
              <a16:creationId xmlns:a16="http://schemas.microsoft.com/office/drawing/2014/main" id="{00000000-0008-0000-0B00-0000D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id="{00000000-0008-0000-0B00-0000D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0" name="Text Box 9">
          <a:extLst>
            <a:ext uri="{FF2B5EF4-FFF2-40B4-BE49-F238E27FC236}">
              <a16:creationId xmlns:a16="http://schemas.microsoft.com/office/drawing/2014/main" id="{00000000-0008-0000-0B00-0000D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1" name="Text Box 11">
          <a:extLst>
            <a:ext uri="{FF2B5EF4-FFF2-40B4-BE49-F238E27FC236}">
              <a16:creationId xmlns:a16="http://schemas.microsoft.com/office/drawing/2014/main" id="{00000000-0008-0000-0B00-0000D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2" name="Text Box 13">
          <a:extLst>
            <a:ext uri="{FF2B5EF4-FFF2-40B4-BE49-F238E27FC236}">
              <a16:creationId xmlns:a16="http://schemas.microsoft.com/office/drawing/2014/main" id="{00000000-0008-0000-0B00-0000D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3" name="Text Box 15">
          <a:extLst>
            <a:ext uri="{FF2B5EF4-FFF2-40B4-BE49-F238E27FC236}">
              <a16:creationId xmlns:a16="http://schemas.microsoft.com/office/drawing/2014/main" id="{00000000-0008-0000-0B00-0000D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4" name="Text Box 17">
          <a:extLst>
            <a:ext uri="{FF2B5EF4-FFF2-40B4-BE49-F238E27FC236}">
              <a16:creationId xmlns:a16="http://schemas.microsoft.com/office/drawing/2014/main" id="{00000000-0008-0000-0B00-0000D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5" name="Text Box 19">
          <a:extLst>
            <a:ext uri="{FF2B5EF4-FFF2-40B4-BE49-F238E27FC236}">
              <a16:creationId xmlns:a16="http://schemas.microsoft.com/office/drawing/2014/main" id="{00000000-0008-0000-0B00-0000D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6" name="Text Box 21">
          <a:extLst>
            <a:ext uri="{FF2B5EF4-FFF2-40B4-BE49-F238E27FC236}">
              <a16:creationId xmlns:a16="http://schemas.microsoft.com/office/drawing/2014/main" id="{00000000-0008-0000-0B00-0000E0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7" name="Text Box 23">
          <a:extLst>
            <a:ext uri="{FF2B5EF4-FFF2-40B4-BE49-F238E27FC236}">
              <a16:creationId xmlns:a16="http://schemas.microsoft.com/office/drawing/2014/main" id="{00000000-0008-0000-0B00-0000E1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8" name="Text Box 1">
          <a:extLst>
            <a:ext uri="{FF2B5EF4-FFF2-40B4-BE49-F238E27FC236}">
              <a16:creationId xmlns:a16="http://schemas.microsoft.com/office/drawing/2014/main" id="{00000000-0008-0000-0B00-0000E2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id="{00000000-0008-0000-0B00-0000E3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0" name="Text Box 5">
          <a:extLst>
            <a:ext uri="{FF2B5EF4-FFF2-40B4-BE49-F238E27FC236}">
              <a16:creationId xmlns:a16="http://schemas.microsoft.com/office/drawing/2014/main" id="{00000000-0008-0000-0B00-0000E4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1" name="Text Box 7">
          <a:extLst>
            <a:ext uri="{FF2B5EF4-FFF2-40B4-BE49-F238E27FC236}">
              <a16:creationId xmlns:a16="http://schemas.microsoft.com/office/drawing/2014/main" id="{00000000-0008-0000-0B00-0000E5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2" name="Text Box 9">
          <a:extLst>
            <a:ext uri="{FF2B5EF4-FFF2-40B4-BE49-F238E27FC236}">
              <a16:creationId xmlns:a16="http://schemas.microsoft.com/office/drawing/2014/main" id="{00000000-0008-0000-0B00-0000E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3" name="Text Box 11">
          <a:extLst>
            <a:ext uri="{FF2B5EF4-FFF2-40B4-BE49-F238E27FC236}">
              <a16:creationId xmlns:a16="http://schemas.microsoft.com/office/drawing/2014/main" id="{00000000-0008-0000-0B00-0000E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4" name="Text Box 13">
          <a:extLst>
            <a:ext uri="{FF2B5EF4-FFF2-40B4-BE49-F238E27FC236}">
              <a16:creationId xmlns:a16="http://schemas.microsoft.com/office/drawing/2014/main" id="{00000000-0008-0000-0B00-0000E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5" name="Text Box 15">
          <a:extLst>
            <a:ext uri="{FF2B5EF4-FFF2-40B4-BE49-F238E27FC236}">
              <a16:creationId xmlns:a16="http://schemas.microsoft.com/office/drawing/2014/main" id="{00000000-0008-0000-0B00-0000E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6" name="Text Box 17">
          <a:extLst>
            <a:ext uri="{FF2B5EF4-FFF2-40B4-BE49-F238E27FC236}">
              <a16:creationId xmlns:a16="http://schemas.microsoft.com/office/drawing/2014/main" id="{00000000-0008-0000-0B00-0000E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7" name="Text Box 19">
          <a:extLst>
            <a:ext uri="{FF2B5EF4-FFF2-40B4-BE49-F238E27FC236}">
              <a16:creationId xmlns:a16="http://schemas.microsoft.com/office/drawing/2014/main" id="{00000000-0008-0000-0B00-0000E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8" name="Text Box 21">
          <a:extLst>
            <a:ext uri="{FF2B5EF4-FFF2-40B4-BE49-F238E27FC236}">
              <a16:creationId xmlns:a16="http://schemas.microsoft.com/office/drawing/2014/main" id="{00000000-0008-0000-0B00-0000E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49" name="Text Box 23">
          <a:extLst>
            <a:ext uri="{FF2B5EF4-FFF2-40B4-BE49-F238E27FC236}">
              <a16:creationId xmlns:a16="http://schemas.microsoft.com/office/drawing/2014/main" id="{00000000-0008-0000-0B00-0000E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id="{00000000-0008-0000-0B00-0000F6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59" name="Text Box 3">
          <a:extLst>
            <a:ext uri="{FF2B5EF4-FFF2-40B4-BE49-F238E27FC236}">
              <a16:creationId xmlns:a16="http://schemas.microsoft.com/office/drawing/2014/main" id="{00000000-0008-0000-0B00-0000F7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0" name="Text Box 5">
          <a:extLst>
            <a:ext uri="{FF2B5EF4-FFF2-40B4-BE49-F238E27FC236}">
              <a16:creationId xmlns:a16="http://schemas.microsoft.com/office/drawing/2014/main" id="{00000000-0008-0000-0B00-0000F8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1" name="Text Box 7">
          <a:extLst>
            <a:ext uri="{FF2B5EF4-FFF2-40B4-BE49-F238E27FC236}">
              <a16:creationId xmlns:a16="http://schemas.microsoft.com/office/drawing/2014/main" id="{00000000-0008-0000-0B00-0000F9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2" name="Text Box 9">
          <a:extLst>
            <a:ext uri="{FF2B5EF4-FFF2-40B4-BE49-F238E27FC236}">
              <a16:creationId xmlns:a16="http://schemas.microsoft.com/office/drawing/2014/main" id="{00000000-0008-0000-0B00-0000FA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3" name="Text Box 11">
          <a:extLst>
            <a:ext uri="{FF2B5EF4-FFF2-40B4-BE49-F238E27FC236}">
              <a16:creationId xmlns:a16="http://schemas.microsoft.com/office/drawing/2014/main" id="{00000000-0008-0000-0B00-0000FB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4" name="Text Box 13">
          <a:extLst>
            <a:ext uri="{FF2B5EF4-FFF2-40B4-BE49-F238E27FC236}">
              <a16:creationId xmlns:a16="http://schemas.microsoft.com/office/drawing/2014/main" id="{00000000-0008-0000-0B00-0000FC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5" name="Text Box 15">
          <a:extLst>
            <a:ext uri="{FF2B5EF4-FFF2-40B4-BE49-F238E27FC236}">
              <a16:creationId xmlns:a16="http://schemas.microsoft.com/office/drawing/2014/main" id="{00000000-0008-0000-0B00-0000FD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6" name="Text Box 17">
          <a:extLst>
            <a:ext uri="{FF2B5EF4-FFF2-40B4-BE49-F238E27FC236}">
              <a16:creationId xmlns:a16="http://schemas.microsoft.com/office/drawing/2014/main" id="{00000000-0008-0000-0B00-0000FE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7" name="Text Box 19">
          <a:extLst>
            <a:ext uri="{FF2B5EF4-FFF2-40B4-BE49-F238E27FC236}">
              <a16:creationId xmlns:a16="http://schemas.microsoft.com/office/drawing/2014/main" id="{00000000-0008-0000-0B00-0000FF02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8" name="Text Box 21">
          <a:extLst>
            <a:ext uri="{FF2B5EF4-FFF2-40B4-BE49-F238E27FC236}">
              <a16:creationId xmlns:a16="http://schemas.microsoft.com/office/drawing/2014/main" id="{00000000-0008-0000-0B00-00000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69" name="Text Box 23">
          <a:extLst>
            <a:ext uri="{FF2B5EF4-FFF2-40B4-BE49-F238E27FC236}">
              <a16:creationId xmlns:a16="http://schemas.microsoft.com/office/drawing/2014/main" id="{00000000-0008-0000-0B00-00000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0" name="Text Box 1">
          <a:extLst>
            <a:ext uri="{FF2B5EF4-FFF2-40B4-BE49-F238E27FC236}">
              <a16:creationId xmlns:a16="http://schemas.microsoft.com/office/drawing/2014/main" id="{00000000-0008-0000-0B00-00000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id="{00000000-0008-0000-0B00-00000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2" name="Text Box 5">
          <a:extLst>
            <a:ext uri="{FF2B5EF4-FFF2-40B4-BE49-F238E27FC236}">
              <a16:creationId xmlns:a16="http://schemas.microsoft.com/office/drawing/2014/main" id="{00000000-0008-0000-0B00-00000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3" name="Text Box 7">
          <a:extLst>
            <a:ext uri="{FF2B5EF4-FFF2-40B4-BE49-F238E27FC236}">
              <a16:creationId xmlns:a16="http://schemas.microsoft.com/office/drawing/2014/main" id="{00000000-0008-0000-0B00-00000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4" name="Text Box 9">
          <a:extLst>
            <a:ext uri="{FF2B5EF4-FFF2-40B4-BE49-F238E27FC236}">
              <a16:creationId xmlns:a16="http://schemas.microsoft.com/office/drawing/2014/main" id="{00000000-0008-0000-0B00-00000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5" name="Text Box 11">
          <a:extLst>
            <a:ext uri="{FF2B5EF4-FFF2-40B4-BE49-F238E27FC236}">
              <a16:creationId xmlns:a16="http://schemas.microsoft.com/office/drawing/2014/main" id="{00000000-0008-0000-0B00-00000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6" name="Text Box 13">
          <a:extLst>
            <a:ext uri="{FF2B5EF4-FFF2-40B4-BE49-F238E27FC236}">
              <a16:creationId xmlns:a16="http://schemas.microsoft.com/office/drawing/2014/main" id="{00000000-0008-0000-0B00-00000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7" name="Text Box 15">
          <a:extLst>
            <a:ext uri="{FF2B5EF4-FFF2-40B4-BE49-F238E27FC236}">
              <a16:creationId xmlns:a16="http://schemas.microsoft.com/office/drawing/2014/main" id="{00000000-0008-0000-0B00-00000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8" name="Text Box 17">
          <a:extLst>
            <a:ext uri="{FF2B5EF4-FFF2-40B4-BE49-F238E27FC236}">
              <a16:creationId xmlns:a16="http://schemas.microsoft.com/office/drawing/2014/main" id="{00000000-0008-0000-0B00-00000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79" name="Text Box 19">
          <a:extLst>
            <a:ext uri="{FF2B5EF4-FFF2-40B4-BE49-F238E27FC236}">
              <a16:creationId xmlns:a16="http://schemas.microsoft.com/office/drawing/2014/main" id="{00000000-0008-0000-0B00-00000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80" name="Text Box 21">
          <a:extLst>
            <a:ext uri="{FF2B5EF4-FFF2-40B4-BE49-F238E27FC236}">
              <a16:creationId xmlns:a16="http://schemas.microsoft.com/office/drawing/2014/main" id="{00000000-0008-0000-0B00-00000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81" name="Text Box 23">
          <a:extLst>
            <a:ext uri="{FF2B5EF4-FFF2-40B4-BE49-F238E27FC236}">
              <a16:creationId xmlns:a16="http://schemas.microsoft.com/office/drawing/2014/main" id="{00000000-0008-0000-0B00-00000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94" name="Text Box 1">
          <a:extLst>
            <a:ext uri="{FF2B5EF4-FFF2-40B4-BE49-F238E27FC236}">
              <a16:creationId xmlns:a16="http://schemas.microsoft.com/office/drawing/2014/main" id="{00000000-0008-0000-0B00-00001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id="{00000000-0008-0000-0B00-00001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96" name="Text Box 5">
          <a:extLst>
            <a:ext uri="{FF2B5EF4-FFF2-40B4-BE49-F238E27FC236}">
              <a16:creationId xmlns:a16="http://schemas.microsoft.com/office/drawing/2014/main" id="{00000000-0008-0000-0B00-00001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97" name="Text Box 7">
          <a:extLst>
            <a:ext uri="{FF2B5EF4-FFF2-40B4-BE49-F238E27FC236}">
              <a16:creationId xmlns:a16="http://schemas.microsoft.com/office/drawing/2014/main" id="{00000000-0008-0000-0B00-00001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98" name="Text Box 9">
          <a:extLst>
            <a:ext uri="{FF2B5EF4-FFF2-40B4-BE49-F238E27FC236}">
              <a16:creationId xmlns:a16="http://schemas.microsoft.com/office/drawing/2014/main" id="{00000000-0008-0000-0B00-00001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799" name="Text Box 11">
          <a:extLst>
            <a:ext uri="{FF2B5EF4-FFF2-40B4-BE49-F238E27FC236}">
              <a16:creationId xmlns:a16="http://schemas.microsoft.com/office/drawing/2014/main" id="{00000000-0008-0000-0B00-00001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0" name="Text Box 13">
          <a:extLst>
            <a:ext uri="{FF2B5EF4-FFF2-40B4-BE49-F238E27FC236}">
              <a16:creationId xmlns:a16="http://schemas.microsoft.com/office/drawing/2014/main" id="{00000000-0008-0000-0B00-00002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1" name="Text Box 15">
          <a:extLst>
            <a:ext uri="{FF2B5EF4-FFF2-40B4-BE49-F238E27FC236}">
              <a16:creationId xmlns:a16="http://schemas.microsoft.com/office/drawing/2014/main" id="{00000000-0008-0000-0B00-00002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2" name="Text Box 17">
          <a:extLst>
            <a:ext uri="{FF2B5EF4-FFF2-40B4-BE49-F238E27FC236}">
              <a16:creationId xmlns:a16="http://schemas.microsoft.com/office/drawing/2014/main" id="{00000000-0008-0000-0B00-00002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3" name="Text Box 19">
          <a:extLst>
            <a:ext uri="{FF2B5EF4-FFF2-40B4-BE49-F238E27FC236}">
              <a16:creationId xmlns:a16="http://schemas.microsoft.com/office/drawing/2014/main" id="{00000000-0008-0000-0B00-00002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4" name="Text Box 21">
          <a:extLst>
            <a:ext uri="{FF2B5EF4-FFF2-40B4-BE49-F238E27FC236}">
              <a16:creationId xmlns:a16="http://schemas.microsoft.com/office/drawing/2014/main" id="{00000000-0008-0000-0B00-00002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5" name="Text Box 23">
          <a:extLst>
            <a:ext uri="{FF2B5EF4-FFF2-40B4-BE49-F238E27FC236}">
              <a16:creationId xmlns:a16="http://schemas.microsoft.com/office/drawing/2014/main" id="{00000000-0008-0000-0B00-00002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6" name="Text Box 1">
          <a:extLst>
            <a:ext uri="{FF2B5EF4-FFF2-40B4-BE49-F238E27FC236}">
              <a16:creationId xmlns:a16="http://schemas.microsoft.com/office/drawing/2014/main" id="{00000000-0008-0000-0B00-00002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7" name="Text Box 3">
          <a:extLst>
            <a:ext uri="{FF2B5EF4-FFF2-40B4-BE49-F238E27FC236}">
              <a16:creationId xmlns:a16="http://schemas.microsoft.com/office/drawing/2014/main" id="{00000000-0008-0000-0B00-00002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8" name="Text Box 5">
          <a:extLst>
            <a:ext uri="{FF2B5EF4-FFF2-40B4-BE49-F238E27FC236}">
              <a16:creationId xmlns:a16="http://schemas.microsoft.com/office/drawing/2014/main" id="{00000000-0008-0000-0B00-00002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09" name="Text Box 7">
          <a:extLst>
            <a:ext uri="{FF2B5EF4-FFF2-40B4-BE49-F238E27FC236}">
              <a16:creationId xmlns:a16="http://schemas.microsoft.com/office/drawing/2014/main" id="{00000000-0008-0000-0B00-00002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0" name="Text Box 9">
          <a:extLst>
            <a:ext uri="{FF2B5EF4-FFF2-40B4-BE49-F238E27FC236}">
              <a16:creationId xmlns:a16="http://schemas.microsoft.com/office/drawing/2014/main" id="{00000000-0008-0000-0B00-00002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1" name="Text Box 11">
          <a:extLst>
            <a:ext uri="{FF2B5EF4-FFF2-40B4-BE49-F238E27FC236}">
              <a16:creationId xmlns:a16="http://schemas.microsoft.com/office/drawing/2014/main" id="{00000000-0008-0000-0B00-00002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2" name="Text Box 13">
          <a:extLst>
            <a:ext uri="{FF2B5EF4-FFF2-40B4-BE49-F238E27FC236}">
              <a16:creationId xmlns:a16="http://schemas.microsoft.com/office/drawing/2014/main" id="{00000000-0008-0000-0B00-00002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3" name="Text Box 15">
          <a:extLst>
            <a:ext uri="{FF2B5EF4-FFF2-40B4-BE49-F238E27FC236}">
              <a16:creationId xmlns:a16="http://schemas.microsoft.com/office/drawing/2014/main" id="{00000000-0008-0000-0B00-00002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4" name="Text Box 17">
          <a:extLst>
            <a:ext uri="{FF2B5EF4-FFF2-40B4-BE49-F238E27FC236}">
              <a16:creationId xmlns:a16="http://schemas.microsoft.com/office/drawing/2014/main" id="{00000000-0008-0000-0B00-00002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5" name="Text Box 19">
          <a:extLst>
            <a:ext uri="{FF2B5EF4-FFF2-40B4-BE49-F238E27FC236}">
              <a16:creationId xmlns:a16="http://schemas.microsoft.com/office/drawing/2014/main" id="{00000000-0008-0000-0B00-00002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6" name="Text Box 21">
          <a:extLst>
            <a:ext uri="{FF2B5EF4-FFF2-40B4-BE49-F238E27FC236}">
              <a16:creationId xmlns:a16="http://schemas.microsoft.com/office/drawing/2014/main" id="{00000000-0008-0000-0B00-00003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17" name="Text Box 23">
          <a:extLst>
            <a:ext uri="{FF2B5EF4-FFF2-40B4-BE49-F238E27FC236}">
              <a16:creationId xmlns:a16="http://schemas.microsoft.com/office/drawing/2014/main" id="{00000000-0008-0000-0B00-00003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26" name="Text Box 1">
          <a:extLst>
            <a:ext uri="{FF2B5EF4-FFF2-40B4-BE49-F238E27FC236}">
              <a16:creationId xmlns:a16="http://schemas.microsoft.com/office/drawing/2014/main" id="{00000000-0008-0000-0B00-00003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id="{00000000-0008-0000-0B00-00003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28" name="Text Box 5">
          <a:extLst>
            <a:ext uri="{FF2B5EF4-FFF2-40B4-BE49-F238E27FC236}">
              <a16:creationId xmlns:a16="http://schemas.microsoft.com/office/drawing/2014/main" id="{00000000-0008-0000-0B00-00003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29" name="Text Box 7">
          <a:extLst>
            <a:ext uri="{FF2B5EF4-FFF2-40B4-BE49-F238E27FC236}">
              <a16:creationId xmlns:a16="http://schemas.microsoft.com/office/drawing/2014/main" id="{00000000-0008-0000-0B00-00003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0" name="Text Box 9">
          <a:extLst>
            <a:ext uri="{FF2B5EF4-FFF2-40B4-BE49-F238E27FC236}">
              <a16:creationId xmlns:a16="http://schemas.microsoft.com/office/drawing/2014/main" id="{00000000-0008-0000-0B00-00003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1" name="Text Box 11">
          <a:extLst>
            <a:ext uri="{FF2B5EF4-FFF2-40B4-BE49-F238E27FC236}">
              <a16:creationId xmlns:a16="http://schemas.microsoft.com/office/drawing/2014/main" id="{00000000-0008-0000-0B00-00003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2" name="Text Box 13">
          <a:extLst>
            <a:ext uri="{FF2B5EF4-FFF2-40B4-BE49-F238E27FC236}">
              <a16:creationId xmlns:a16="http://schemas.microsoft.com/office/drawing/2014/main" id="{00000000-0008-0000-0B00-00004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3" name="Text Box 15">
          <a:extLst>
            <a:ext uri="{FF2B5EF4-FFF2-40B4-BE49-F238E27FC236}">
              <a16:creationId xmlns:a16="http://schemas.microsoft.com/office/drawing/2014/main" id="{00000000-0008-0000-0B00-00004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4" name="Text Box 17">
          <a:extLst>
            <a:ext uri="{FF2B5EF4-FFF2-40B4-BE49-F238E27FC236}">
              <a16:creationId xmlns:a16="http://schemas.microsoft.com/office/drawing/2014/main" id="{00000000-0008-0000-0B00-00004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5" name="Text Box 19">
          <a:extLst>
            <a:ext uri="{FF2B5EF4-FFF2-40B4-BE49-F238E27FC236}">
              <a16:creationId xmlns:a16="http://schemas.microsoft.com/office/drawing/2014/main" id="{00000000-0008-0000-0B00-00004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6" name="Text Box 21">
          <a:extLst>
            <a:ext uri="{FF2B5EF4-FFF2-40B4-BE49-F238E27FC236}">
              <a16:creationId xmlns:a16="http://schemas.microsoft.com/office/drawing/2014/main" id="{00000000-0008-0000-0B00-00004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7" name="Text Box 23">
          <a:extLst>
            <a:ext uri="{FF2B5EF4-FFF2-40B4-BE49-F238E27FC236}">
              <a16:creationId xmlns:a16="http://schemas.microsoft.com/office/drawing/2014/main" id="{00000000-0008-0000-0B00-00004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8" name="Text Box 1">
          <a:extLst>
            <a:ext uri="{FF2B5EF4-FFF2-40B4-BE49-F238E27FC236}">
              <a16:creationId xmlns:a16="http://schemas.microsoft.com/office/drawing/2014/main" id="{00000000-0008-0000-0B00-00004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39" name="Text Box 3">
          <a:extLst>
            <a:ext uri="{FF2B5EF4-FFF2-40B4-BE49-F238E27FC236}">
              <a16:creationId xmlns:a16="http://schemas.microsoft.com/office/drawing/2014/main" id="{00000000-0008-0000-0B00-00004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0" name="Text Box 5">
          <a:extLst>
            <a:ext uri="{FF2B5EF4-FFF2-40B4-BE49-F238E27FC236}">
              <a16:creationId xmlns:a16="http://schemas.microsoft.com/office/drawing/2014/main" id="{00000000-0008-0000-0B00-00004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id="{00000000-0008-0000-0B00-00004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2" name="Text Box 9">
          <a:extLst>
            <a:ext uri="{FF2B5EF4-FFF2-40B4-BE49-F238E27FC236}">
              <a16:creationId xmlns:a16="http://schemas.microsoft.com/office/drawing/2014/main" id="{00000000-0008-0000-0B00-00004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3" name="Text Box 11">
          <a:extLst>
            <a:ext uri="{FF2B5EF4-FFF2-40B4-BE49-F238E27FC236}">
              <a16:creationId xmlns:a16="http://schemas.microsoft.com/office/drawing/2014/main" id="{00000000-0008-0000-0B00-00004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4" name="Text Box 13">
          <a:extLst>
            <a:ext uri="{FF2B5EF4-FFF2-40B4-BE49-F238E27FC236}">
              <a16:creationId xmlns:a16="http://schemas.microsoft.com/office/drawing/2014/main" id="{00000000-0008-0000-0B00-00004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5" name="Text Box 15">
          <a:extLst>
            <a:ext uri="{FF2B5EF4-FFF2-40B4-BE49-F238E27FC236}">
              <a16:creationId xmlns:a16="http://schemas.microsoft.com/office/drawing/2014/main" id="{00000000-0008-0000-0B00-00004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6" name="Text Box 17">
          <a:extLst>
            <a:ext uri="{FF2B5EF4-FFF2-40B4-BE49-F238E27FC236}">
              <a16:creationId xmlns:a16="http://schemas.microsoft.com/office/drawing/2014/main" id="{00000000-0008-0000-0B00-00004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7" name="Text Box 19">
          <a:extLst>
            <a:ext uri="{FF2B5EF4-FFF2-40B4-BE49-F238E27FC236}">
              <a16:creationId xmlns:a16="http://schemas.microsoft.com/office/drawing/2014/main" id="{00000000-0008-0000-0B00-00004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8" name="Text Box 21">
          <a:extLst>
            <a:ext uri="{FF2B5EF4-FFF2-40B4-BE49-F238E27FC236}">
              <a16:creationId xmlns:a16="http://schemas.microsoft.com/office/drawing/2014/main" id="{00000000-0008-0000-0B00-00005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49" name="Text Box 23">
          <a:extLst>
            <a:ext uri="{FF2B5EF4-FFF2-40B4-BE49-F238E27FC236}">
              <a16:creationId xmlns:a16="http://schemas.microsoft.com/office/drawing/2014/main" id="{00000000-0008-0000-0B00-00005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2" name="Text Box 1">
          <a:extLst>
            <a:ext uri="{FF2B5EF4-FFF2-40B4-BE49-F238E27FC236}">
              <a16:creationId xmlns:a16="http://schemas.microsoft.com/office/drawing/2014/main" id="{00000000-0008-0000-0B00-00005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3" name="Text Box 3">
          <a:extLst>
            <a:ext uri="{FF2B5EF4-FFF2-40B4-BE49-F238E27FC236}">
              <a16:creationId xmlns:a16="http://schemas.microsoft.com/office/drawing/2014/main" id="{00000000-0008-0000-0B00-00005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4" name="Text Box 5">
          <a:extLst>
            <a:ext uri="{FF2B5EF4-FFF2-40B4-BE49-F238E27FC236}">
              <a16:creationId xmlns:a16="http://schemas.microsoft.com/office/drawing/2014/main" id="{00000000-0008-0000-0B00-00006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5" name="Text Box 7">
          <a:extLst>
            <a:ext uri="{FF2B5EF4-FFF2-40B4-BE49-F238E27FC236}">
              <a16:creationId xmlns:a16="http://schemas.microsoft.com/office/drawing/2014/main" id="{00000000-0008-0000-0B00-00006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6" name="Text Box 9">
          <a:extLst>
            <a:ext uri="{FF2B5EF4-FFF2-40B4-BE49-F238E27FC236}">
              <a16:creationId xmlns:a16="http://schemas.microsoft.com/office/drawing/2014/main" id="{00000000-0008-0000-0B00-00006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7" name="Text Box 11">
          <a:extLst>
            <a:ext uri="{FF2B5EF4-FFF2-40B4-BE49-F238E27FC236}">
              <a16:creationId xmlns:a16="http://schemas.microsoft.com/office/drawing/2014/main" id="{00000000-0008-0000-0B00-00006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8" name="Text Box 13">
          <a:extLst>
            <a:ext uri="{FF2B5EF4-FFF2-40B4-BE49-F238E27FC236}">
              <a16:creationId xmlns:a16="http://schemas.microsoft.com/office/drawing/2014/main" id="{00000000-0008-0000-0B00-00006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69" name="Text Box 15">
          <a:extLst>
            <a:ext uri="{FF2B5EF4-FFF2-40B4-BE49-F238E27FC236}">
              <a16:creationId xmlns:a16="http://schemas.microsoft.com/office/drawing/2014/main" id="{00000000-0008-0000-0B00-00006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0" name="Text Box 17">
          <a:extLst>
            <a:ext uri="{FF2B5EF4-FFF2-40B4-BE49-F238E27FC236}">
              <a16:creationId xmlns:a16="http://schemas.microsoft.com/office/drawing/2014/main" id="{00000000-0008-0000-0B00-00006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1" name="Text Box 19">
          <a:extLst>
            <a:ext uri="{FF2B5EF4-FFF2-40B4-BE49-F238E27FC236}">
              <a16:creationId xmlns:a16="http://schemas.microsoft.com/office/drawing/2014/main" id="{00000000-0008-0000-0B00-00006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2" name="Text Box 21">
          <a:extLst>
            <a:ext uri="{FF2B5EF4-FFF2-40B4-BE49-F238E27FC236}">
              <a16:creationId xmlns:a16="http://schemas.microsoft.com/office/drawing/2014/main" id="{00000000-0008-0000-0B00-00006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3" name="Text Box 23">
          <a:extLst>
            <a:ext uri="{FF2B5EF4-FFF2-40B4-BE49-F238E27FC236}">
              <a16:creationId xmlns:a16="http://schemas.microsoft.com/office/drawing/2014/main" id="{00000000-0008-0000-0B00-00006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id="{00000000-0008-0000-0B00-00006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5" name="Text Box 3">
          <a:extLst>
            <a:ext uri="{FF2B5EF4-FFF2-40B4-BE49-F238E27FC236}">
              <a16:creationId xmlns:a16="http://schemas.microsoft.com/office/drawing/2014/main" id="{00000000-0008-0000-0B00-00006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6" name="Text Box 5">
          <a:extLst>
            <a:ext uri="{FF2B5EF4-FFF2-40B4-BE49-F238E27FC236}">
              <a16:creationId xmlns:a16="http://schemas.microsoft.com/office/drawing/2014/main" id="{00000000-0008-0000-0B00-00006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7" name="Text Box 7">
          <a:extLst>
            <a:ext uri="{FF2B5EF4-FFF2-40B4-BE49-F238E27FC236}">
              <a16:creationId xmlns:a16="http://schemas.microsoft.com/office/drawing/2014/main" id="{00000000-0008-0000-0B00-00006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8" name="Text Box 9">
          <a:extLst>
            <a:ext uri="{FF2B5EF4-FFF2-40B4-BE49-F238E27FC236}">
              <a16:creationId xmlns:a16="http://schemas.microsoft.com/office/drawing/2014/main" id="{00000000-0008-0000-0B00-00006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79" name="Text Box 11">
          <a:extLst>
            <a:ext uri="{FF2B5EF4-FFF2-40B4-BE49-F238E27FC236}">
              <a16:creationId xmlns:a16="http://schemas.microsoft.com/office/drawing/2014/main" id="{00000000-0008-0000-0B00-00006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80" name="Text Box 13">
          <a:extLst>
            <a:ext uri="{FF2B5EF4-FFF2-40B4-BE49-F238E27FC236}">
              <a16:creationId xmlns:a16="http://schemas.microsoft.com/office/drawing/2014/main" id="{00000000-0008-0000-0B00-00007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81" name="Text Box 15">
          <a:extLst>
            <a:ext uri="{FF2B5EF4-FFF2-40B4-BE49-F238E27FC236}">
              <a16:creationId xmlns:a16="http://schemas.microsoft.com/office/drawing/2014/main" id="{00000000-0008-0000-0B00-00007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82" name="Text Box 17">
          <a:extLst>
            <a:ext uri="{FF2B5EF4-FFF2-40B4-BE49-F238E27FC236}">
              <a16:creationId xmlns:a16="http://schemas.microsoft.com/office/drawing/2014/main" id="{00000000-0008-0000-0B00-00007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83" name="Text Box 19">
          <a:extLst>
            <a:ext uri="{FF2B5EF4-FFF2-40B4-BE49-F238E27FC236}">
              <a16:creationId xmlns:a16="http://schemas.microsoft.com/office/drawing/2014/main" id="{00000000-0008-0000-0B00-00007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84" name="Text Box 21">
          <a:extLst>
            <a:ext uri="{FF2B5EF4-FFF2-40B4-BE49-F238E27FC236}">
              <a16:creationId xmlns:a16="http://schemas.microsoft.com/office/drawing/2014/main" id="{00000000-0008-0000-0B00-00007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85" name="Text Box 23">
          <a:extLst>
            <a:ext uri="{FF2B5EF4-FFF2-40B4-BE49-F238E27FC236}">
              <a16:creationId xmlns:a16="http://schemas.microsoft.com/office/drawing/2014/main" id="{00000000-0008-0000-0B00-00007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94" name="Text Box 1">
          <a:extLst>
            <a:ext uri="{FF2B5EF4-FFF2-40B4-BE49-F238E27FC236}">
              <a16:creationId xmlns:a16="http://schemas.microsoft.com/office/drawing/2014/main" id="{00000000-0008-0000-0B00-00007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95" name="Text Box 3">
          <a:extLst>
            <a:ext uri="{FF2B5EF4-FFF2-40B4-BE49-F238E27FC236}">
              <a16:creationId xmlns:a16="http://schemas.microsoft.com/office/drawing/2014/main" id="{00000000-0008-0000-0B00-00007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96" name="Text Box 5">
          <a:extLst>
            <a:ext uri="{FF2B5EF4-FFF2-40B4-BE49-F238E27FC236}">
              <a16:creationId xmlns:a16="http://schemas.microsoft.com/office/drawing/2014/main" id="{00000000-0008-0000-0B00-00008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id="{00000000-0008-0000-0B00-00008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98" name="Text Box 9">
          <a:extLst>
            <a:ext uri="{FF2B5EF4-FFF2-40B4-BE49-F238E27FC236}">
              <a16:creationId xmlns:a16="http://schemas.microsoft.com/office/drawing/2014/main" id="{00000000-0008-0000-0B00-00008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899" name="Text Box 11">
          <a:extLst>
            <a:ext uri="{FF2B5EF4-FFF2-40B4-BE49-F238E27FC236}">
              <a16:creationId xmlns:a16="http://schemas.microsoft.com/office/drawing/2014/main" id="{00000000-0008-0000-0B00-00008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0" name="Text Box 13">
          <a:extLst>
            <a:ext uri="{FF2B5EF4-FFF2-40B4-BE49-F238E27FC236}">
              <a16:creationId xmlns:a16="http://schemas.microsoft.com/office/drawing/2014/main" id="{00000000-0008-0000-0B00-00008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1" name="Text Box 15">
          <a:extLst>
            <a:ext uri="{FF2B5EF4-FFF2-40B4-BE49-F238E27FC236}">
              <a16:creationId xmlns:a16="http://schemas.microsoft.com/office/drawing/2014/main" id="{00000000-0008-0000-0B00-00008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2" name="Text Box 17">
          <a:extLst>
            <a:ext uri="{FF2B5EF4-FFF2-40B4-BE49-F238E27FC236}">
              <a16:creationId xmlns:a16="http://schemas.microsoft.com/office/drawing/2014/main" id="{00000000-0008-0000-0B00-00008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3" name="Text Box 19">
          <a:extLst>
            <a:ext uri="{FF2B5EF4-FFF2-40B4-BE49-F238E27FC236}">
              <a16:creationId xmlns:a16="http://schemas.microsoft.com/office/drawing/2014/main" id="{00000000-0008-0000-0B00-00008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4" name="Text Box 21">
          <a:extLst>
            <a:ext uri="{FF2B5EF4-FFF2-40B4-BE49-F238E27FC236}">
              <a16:creationId xmlns:a16="http://schemas.microsoft.com/office/drawing/2014/main" id="{00000000-0008-0000-0B00-00008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5" name="Text Box 23">
          <a:extLst>
            <a:ext uri="{FF2B5EF4-FFF2-40B4-BE49-F238E27FC236}">
              <a16:creationId xmlns:a16="http://schemas.microsoft.com/office/drawing/2014/main" id="{00000000-0008-0000-0B00-00008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6" name="Text Box 1">
          <a:extLst>
            <a:ext uri="{FF2B5EF4-FFF2-40B4-BE49-F238E27FC236}">
              <a16:creationId xmlns:a16="http://schemas.microsoft.com/office/drawing/2014/main" id="{00000000-0008-0000-0B00-00008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id="{00000000-0008-0000-0B00-00008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8" name="Text Box 5">
          <a:extLst>
            <a:ext uri="{FF2B5EF4-FFF2-40B4-BE49-F238E27FC236}">
              <a16:creationId xmlns:a16="http://schemas.microsoft.com/office/drawing/2014/main" id="{00000000-0008-0000-0B00-00008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09" name="Text Box 7">
          <a:extLst>
            <a:ext uri="{FF2B5EF4-FFF2-40B4-BE49-F238E27FC236}">
              <a16:creationId xmlns:a16="http://schemas.microsoft.com/office/drawing/2014/main" id="{00000000-0008-0000-0B00-00008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0" name="Text Box 9">
          <a:extLst>
            <a:ext uri="{FF2B5EF4-FFF2-40B4-BE49-F238E27FC236}">
              <a16:creationId xmlns:a16="http://schemas.microsoft.com/office/drawing/2014/main" id="{00000000-0008-0000-0B00-00008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1" name="Text Box 11">
          <a:extLst>
            <a:ext uri="{FF2B5EF4-FFF2-40B4-BE49-F238E27FC236}">
              <a16:creationId xmlns:a16="http://schemas.microsoft.com/office/drawing/2014/main" id="{00000000-0008-0000-0B00-00008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2" name="Text Box 13">
          <a:extLst>
            <a:ext uri="{FF2B5EF4-FFF2-40B4-BE49-F238E27FC236}">
              <a16:creationId xmlns:a16="http://schemas.microsoft.com/office/drawing/2014/main" id="{00000000-0008-0000-0B00-00009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3" name="Text Box 15">
          <a:extLst>
            <a:ext uri="{FF2B5EF4-FFF2-40B4-BE49-F238E27FC236}">
              <a16:creationId xmlns:a16="http://schemas.microsoft.com/office/drawing/2014/main" id="{00000000-0008-0000-0B00-00009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4" name="Text Box 17">
          <a:extLst>
            <a:ext uri="{FF2B5EF4-FFF2-40B4-BE49-F238E27FC236}">
              <a16:creationId xmlns:a16="http://schemas.microsoft.com/office/drawing/2014/main" id="{00000000-0008-0000-0B00-00009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5" name="Text Box 19">
          <a:extLst>
            <a:ext uri="{FF2B5EF4-FFF2-40B4-BE49-F238E27FC236}">
              <a16:creationId xmlns:a16="http://schemas.microsoft.com/office/drawing/2014/main" id="{00000000-0008-0000-0B00-00009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6" name="Text Box 21">
          <a:extLst>
            <a:ext uri="{FF2B5EF4-FFF2-40B4-BE49-F238E27FC236}">
              <a16:creationId xmlns:a16="http://schemas.microsoft.com/office/drawing/2014/main" id="{00000000-0008-0000-0B00-00009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17" name="Text Box 23">
          <a:extLst>
            <a:ext uri="{FF2B5EF4-FFF2-40B4-BE49-F238E27FC236}">
              <a16:creationId xmlns:a16="http://schemas.microsoft.com/office/drawing/2014/main" id="{00000000-0008-0000-0B00-00009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id="{00000000-0008-0000-0B00-0000A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1" name="Text Box 3">
          <a:extLst>
            <a:ext uri="{FF2B5EF4-FFF2-40B4-BE49-F238E27FC236}">
              <a16:creationId xmlns:a16="http://schemas.microsoft.com/office/drawing/2014/main" id="{00000000-0008-0000-0B00-0000A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2" name="Text Box 5">
          <a:extLst>
            <a:ext uri="{FF2B5EF4-FFF2-40B4-BE49-F238E27FC236}">
              <a16:creationId xmlns:a16="http://schemas.microsoft.com/office/drawing/2014/main" id="{00000000-0008-0000-0B00-0000A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3" name="Text Box 7">
          <a:extLst>
            <a:ext uri="{FF2B5EF4-FFF2-40B4-BE49-F238E27FC236}">
              <a16:creationId xmlns:a16="http://schemas.microsoft.com/office/drawing/2014/main" id="{00000000-0008-0000-0B00-0000A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4" name="Text Box 9">
          <a:extLst>
            <a:ext uri="{FF2B5EF4-FFF2-40B4-BE49-F238E27FC236}">
              <a16:creationId xmlns:a16="http://schemas.microsoft.com/office/drawing/2014/main" id="{00000000-0008-0000-0B00-0000A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5" name="Text Box 11">
          <a:extLst>
            <a:ext uri="{FF2B5EF4-FFF2-40B4-BE49-F238E27FC236}">
              <a16:creationId xmlns:a16="http://schemas.microsoft.com/office/drawing/2014/main" id="{00000000-0008-0000-0B00-0000A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6" name="Text Box 13">
          <a:extLst>
            <a:ext uri="{FF2B5EF4-FFF2-40B4-BE49-F238E27FC236}">
              <a16:creationId xmlns:a16="http://schemas.microsoft.com/office/drawing/2014/main" id="{00000000-0008-0000-0B00-0000A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7" name="Text Box 15">
          <a:extLst>
            <a:ext uri="{FF2B5EF4-FFF2-40B4-BE49-F238E27FC236}">
              <a16:creationId xmlns:a16="http://schemas.microsoft.com/office/drawing/2014/main" id="{00000000-0008-0000-0B00-0000A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8" name="Text Box 17">
          <a:extLst>
            <a:ext uri="{FF2B5EF4-FFF2-40B4-BE49-F238E27FC236}">
              <a16:creationId xmlns:a16="http://schemas.microsoft.com/office/drawing/2014/main" id="{00000000-0008-0000-0B00-0000A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39" name="Text Box 19">
          <a:extLst>
            <a:ext uri="{FF2B5EF4-FFF2-40B4-BE49-F238E27FC236}">
              <a16:creationId xmlns:a16="http://schemas.microsoft.com/office/drawing/2014/main" id="{00000000-0008-0000-0B00-0000A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0" name="Text Box 21">
          <a:extLst>
            <a:ext uri="{FF2B5EF4-FFF2-40B4-BE49-F238E27FC236}">
              <a16:creationId xmlns:a16="http://schemas.microsoft.com/office/drawing/2014/main" id="{00000000-0008-0000-0B00-0000A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1" name="Text Box 23">
          <a:extLst>
            <a:ext uri="{FF2B5EF4-FFF2-40B4-BE49-F238E27FC236}">
              <a16:creationId xmlns:a16="http://schemas.microsoft.com/office/drawing/2014/main" id="{00000000-0008-0000-0B00-0000A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2" name="Text Box 1">
          <a:extLst>
            <a:ext uri="{FF2B5EF4-FFF2-40B4-BE49-F238E27FC236}">
              <a16:creationId xmlns:a16="http://schemas.microsoft.com/office/drawing/2014/main" id="{00000000-0008-0000-0B00-0000A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3" name="Text Box 3">
          <a:extLst>
            <a:ext uri="{FF2B5EF4-FFF2-40B4-BE49-F238E27FC236}">
              <a16:creationId xmlns:a16="http://schemas.microsoft.com/office/drawing/2014/main" id="{00000000-0008-0000-0B00-0000A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id="{00000000-0008-0000-0B00-0000B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5" name="Text Box 7">
          <a:extLst>
            <a:ext uri="{FF2B5EF4-FFF2-40B4-BE49-F238E27FC236}">
              <a16:creationId xmlns:a16="http://schemas.microsoft.com/office/drawing/2014/main" id="{00000000-0008-0000-0B00-0000B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6" name="Text Box 9">
          <a:extLst>
            <a:ext uri="{FF2B5EF4-FFF2-40B4-BE49-F238E27FC236}">
              <a16:creationId xmlns:a16="http://schemas.microsoft.com/office/drawing/2014/main" id="{00000000-0008-0000-0B00-0000B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7" name="Text Box 11">
          <a:extLst>
            <a:ext uri="{FF2B5EF4-FFF2-40B4-BE49-F238E27FC236}">
              <a16:creationId xmlns:a16="http://schemas.microsoft.com/office/drawing/2014/main" id="{00000000-0008-0000-0B00-0000B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8" name="Text Box 13">
          <a:extLst>
            <a:ext uri="{FF2B5EF4-FFF2-40B4-BE49-F238E27FC236}">
              <a16:creationId xmlns:a16="http://schemas.microsoft.com/office/drawing/2014/main" id="{00000000-0008-0000-0B00-0000B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49" name="Text Box 15">
          <a:extLst>
            <a:ext uri="{FF2B5EF4-FFF2-40B4-BE49-F238E27FC236}">
              <a16:creationId xmlns:a16="http://schemas.microsoft.com/office/drawing/2014/main" id="{00000000-0008-0000-0B00-0000B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50" name="Text Box 17">
          <a:extLst>
            <a:ext uri="{FF2B5EF4-FFF2-40B4-BE49-F238E27FC236}">
              <a16:creationId xmlns:a16="http://schemas.microsoft.com/office/drawing/2014/main" id="{00000000-0008-0000-0B00-0000B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51" name="Text Box 19">
          <a:extLst>
            <a:ext uri="{FF2B5EF4-FFF2-40B4-BE49-F238E27FC236}">
              <a16:creationId xmlns:a16="http://schemas.microsoft.com/office/drawing/2014/main" id="{00000000-0008-0000-0B00-0000B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52" name="Text Box 21">
          <a:extLst>
            <a:ext uri="{FF2B5EF4-FFF2-40B4-BE49-F238E27FC236}">
              <a16:creationId xmlns:a16="http://schemas.microsoft.com/office/drawing/2014/main" id="{00000000-0008-0000-0B00-0000B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53" name="Text Box 23">
          <a:extLst>
            <a:ext uri="{FF2B5EF4-FFF2-40B4-BE49-F238E27FC236}">
              <a16:creationId xmlns:a16="http://schemas.microsoft.com/office/drawing/2014/main" id="{00000000-0008-0000-0B00-0000B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2" name="Text Box 1">
          <a:extLst>
            <a:ext uri="{FF2B5EF4-FFF2-40B4-BE49-F238E27FC236}">
              <a16:creationId xmlns:a16="http://schemas.microsoft.com/office/drawing/2014/main" id="{00000000-0008-0000-0B00-0000C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id="{00000000-0008-0000-0B00-0000C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4" name="Text Box 5">
          <a:extLst>
            <a:ext uri="{FF2B5EF4-FFF2-40B4-BE49-F238E27FC236}">
              <a16:creationId xmlns:a16="http://schemas.microsoft.com/office/drawing/2014/main" id="{00000000-0008-0000-0B00-0000C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5" name="Text Box 7">
          <a:extLst>
            <a:ext uri="{FF2B5EF4-FFF2-40B4-BE49-F238E27FC236}">
              <a16:creationId xmlns:a16="http://schemas.microsoft.com/office/drawing/2014/main" id="{00000000-0008-0000-0B00-0000C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6" name="Text Box 9">
          <a:extLst>
            <a:ext uri="{FF2B5EF4-FFF2-40B4-BE49-F238E27FC236}">
              <a16:creationId xmlns:a16="http://schemas.microsoft.com/office/drawing/2014/main" id="{00000000-0008-0000-0B00-0000C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7" name="Text Box 11">
          <a:extLst>
            <a:ext uri="{FF2B5EF4-FFF2-40B4-BE49-F238E27FC236}">
              <a16:creationId xmlns:a16="http://schemas.microsoft.com/office/drawing/2014/main" id="{00000000-0008-0000-0B00-0000C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8" name="Text Box 13">
          <a:extLst>
            <a:ext uri="{FF2B5EF4-FFF2-40B4-BE49-F238E27FC236}">
              <a16:creationId xmlns:a16="http://schemas.microsoft.com/office/drawing/2014/main" id="{00000000-0008-0000-0B00-0000C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69" name="Text Box 15">
          <a:extLst>
            <a:ext uri="{FF2B5EF4-FFF2-40B4-BE49-F238E27FC236}">
              <a16:creationId xmlns:a16="http://schemas.microsoft.com/office/drawing/2014/main" id="{00000000-0008-0000-0B00-0000C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0" name="Text Box 17">
          <a:extLst>
            <a:ext uri="{FF2B5EF4-FFF2-40B4-BE49-F238E27FC236}">
              <a16:creationId xmlns:a16="http://schemas.microsoft.com/office/drawing/2014/main" id="{00000000-0008-0000-0B00-0000C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1" name="Text Box 19">
          <a:extLst>
            <a:ext uri="{FF2B5EF4-FFF2-40B4-BE49-F238E27FC236}">
              <a16:creationId xmlns:a16="http://schemas.microsoft.com/office/drawing/2014/main" id="{00000000-0008-0000-0B00-0000C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2" name="Text Box 21">
          <a:extLst>
            <a:ext uri="{FF2B5EF4-FFF2-40B4-BE49-F238E27FC236}">
              <a16:creationId xmlns:a16="http://schemas.microsoft.com/office/drawing/2014/main" id="{00000000-0008-0000-0B00-0000C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3" name="Text Box 23">
          <a:extLst>
            <a:ext uri="{FF2B5EF4-FFF2-40B4-BE49-F238E27FC236}">
              <a16:creationId xmlns:a16="http://schemas.microsoft.com/office/drawing/2014/main" id="{00000000-0008-0000-0B00-0000C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4" name="Text Box 1">
          <a:extLst>
            <a:ext uri="{FF2B5EF4-FFF2-40B4-BE49-F238E27FC236}">
              <a16:creationId xmlns:a16="http://schemas.microsoft.com/office/drawing/2014/main" id="{00000000-0008-0000-0B00-0000C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5" name="Text Box 3">
          <a:extLst>
            <a:ext uri="{FF2B5EF4-FFF2-40B4-BE49-F238E27FC236}">
              <a16:creationId xmlns:a16="http://schemas.microsoft.com/office/drawing/2014/main" id="{00000000-0008-0000-0B00-0000C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6" name="Text Box 5">
          <a:extLst>
            <a:ext uri="{FF2B5EF4-FFF2-40B4-BE49-F238E27FC236}">
              <a16:creationId xmlns:a16="http://schemas.microsoft.com/office/drawing/2014/main" id="{00000000-0008-0000-0B00-0000D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7" name="Text Box 7">
          <a:extLst>
            <a:ext uri="{FF2B5EF4-FFF2-40B4-BE49-F238E27FC236}">
              <a16:creationId xmlns:a16="http://schemas.microsoft.com/office/drawing/2014/main" id="{00000000-0008-0000-0B00-0000D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8" name="Text Box 9">
          <a:extLst>
            <a:ext uri="{FF2B5EF4-FFF2-40B4-BE49-F238E27FC236}">
              <a16:creationId xmlns:a16="http://schemas.microsoft.com/office/drawing/2014/main" id="{00000000-0008-0000-0B00-0000D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79" name="Text Box 11">
          <a:extLst>
            <a:ext uri="{FF2B5EF4-FFF2-40B4-BE49-F238E27FC236}">
              <a16:creationId xmlns:a16="http://schemas.microsoft.com/office/drawing/2014/main" id="{00000000-0008-0000-0B00-0000D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80" name="Text Box 13">
          <a:extLst>
            <a:ext uri="{FF2B5EF4-FFF2-40B4-BE49-F238E27FC236}">
              <a16:creationId xmlns:a16="http://schemas.microsoft.com/office/drawing/2014/main" id="{00000000-0008-0000-0B00-0000D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81" name="Text Box 15">
          <a:extLst>
            <a:ext uri="{FF2B5EF4-FFF2-40B4-BE49-F238E27FC236}">
              <a16:creationId xmlns:a16="http://schemas.microsoft.com/office/drawing/2014/main" id="{00000000-0008-0000-0B00-0000D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82" name="Text Box 17">
          <a:extLst>
            <a:ext uri="{FF2B5EF4-FFF2-40B4-BE49-F238E27FC236}">
              <a16:creationId xmlns:a16="http://schemas.microsoft.com/office/drawing/2014/main" id="{00000000-0008-0000-0B00-0000D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83" name="Text Box 19">
          <a:extLst>
            <a:ext uri="{FF2B5EF4-FFF2-40B4-BE49-F238E27FC236}">
              <a16:creationId xmlns:a16="http://schemas.microsoft.com/office/drawing/2014/main" id="{00000000-0008-0000-0B00-0000D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84" name="Text Box 21">
          <a:extLst>
            <a:ext uri="{FF2B5EF4-FFF2-40B4-BE49-F238E27FC236}">
              <a16:creationId xmlns:a16="http://schemas.microsoft.com/office/drawing/2014/main" id="{00000000-0008-0000-0B00-0000D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85" name="Text Box 23">
          <a:extLst>
            <a:ext uri="{FF2B5EF4-FFF2-40B4-BE49-F238E27FC236}">
              <a16:creationId xmlns:a16="http://schemas.microsoft.com/office/drawing/2014/main" id="{00000000-0008-0000-0B00-0000D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98" name="Text Box 1">
          <a:extLst>
            <a:ext uri="{FF2B5EF4-FFF2-40B4-BE49-F238E27FC236}">
              <a16:creationId xmlns:a16="http://schemas.microsoft.com/office/drawing/2014/main" id="{00000000-0008-0000-0B00-0000E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999" name="Text Box 3">
          <a:extLst>
            <a:ext uri="{FF2B5EF4-FFF2-40B4-BE49-F238E27FC236}">
              <a16:creationId xmlns:a16="http://schemas.microsoft.com/office/drawing/2014/main" id="{00000000-0008-0000-0B00-0000E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id="{00000000-0008-0000-0B00-0000E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1" name="Text Box 7">
          <a:extLst>
            <a:ext uri="{FF2B5EF4-FFF2-40B4-BE49-F238E27FC236}">
              <a16:creationId xmlns:a16="http://schemas.microsoft.com/office/drawing/2014/main" id="{00000000-0008-0000-0B00-0000E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2" name="Text Box 9">
          <a:extLst>
            <a:ext uri="{FF2B5EF4-FFF2-40B4-BE49-F238E27FC236}">
              <a16:creationId xmlns:a16="http://schemas.microsoft.com/office/drawing/2014/main" id="{00000000-0008-0000-0B00-0000E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3" name="Text Box 11">
          <a:extLst>
            <a:ext uri="{FF2B5EF4-FFF2-40B4-BE49-F238E27FC236}">
              <a16:creationId xmlns:a16="http://schemas.microsoft.com/office/drawing/2014/main" id="{00000000-0008-0000-0B00-0000E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4" name="Text Box 13">
          <a:extLst>
            <a:ext uri="{FF2B5EF4-FFF2-40B4-BE49-F238E27FC236}">
              <a16:creationId xmlns:a16="http://schemas.microsoft.com/office/drawing/2014/main" id="{00000000-0008-0000-0B00-0000E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5" name="Text Box 15">
          <a:extLst>
            <a:ext uri="{FF2B5EF4-FFF2-40B4-BE49-F238E27FC236}">
              <a16:creationId xmlns:a16="http://schemas.microsoft.com/office/drawing/2014/main" id="{00000000-0008-0000-0B00-0000E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6" name="Text Box 17">
          <a:extLst>
            <a:ext uri="{FF2B5EF4-FFF2-40B4-BE49-F238E27FC236}">
              <a16:creationId xmlns:a16="http://schemas.microsoft.com/office/drawing/2014/main" id="{00000000-0008-0000-0B00-0000EE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7" name="Text Box 19">
          <a:extLst>
            <a:ext uri="{FF2B5EF4-FFF2-40B4-BE49-F238E27FC236}">
              <a16:creationId xmlns:a16="http://schemas.microsoft.com/office/drawing/2014/main" id="{00000000-0008-0000-0B00-0000EF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8" name="Text Box 21">
          <a:extLst>
            <a:ext uri="{FF2B5EF4-FFF2-40B4-BE49-F238E27FC236}">
              <a16:creationId xmlns:a16="http://schemas.microsoft.com/office/drawing/2014/main" id="{00000000-0008-0000-0B00-0000F0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09" name="Text Box 23">
          <a:extLst>
            <a:ext uri="{FF2B5EF4-FFF2-40B4-BE49-F238E27FC236}">
              <a16:creationId xmlns:a16="http://schemas.microsoft.com/office/drawing/2014/main" id="{00000000-0008-0000-0B00-0000F1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id="{00000000-0008-0000-0B00-0000F2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1" name="Text Box 3">
          <a:extLst>
            <a:ext uri="{FF2B5EF4-FFF2-40B4-BE49-F238E27FC236}">
              <a16:creationId xmlns:a16="http://schemas.microsoft.com/office/drawing/2014/main" id="{00000000-0008-0000-0B00-0000F3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2" name="Text Box 5">
          <a:extLst>
            <a:ext uri="{FF2B5EF4-FFF2-40B4-BE49-F238E27FC236}">
              <a16:creationId xmlns:a16="http://schemas.microsoft.com/office/drawing/2014/main" id="{00000000-0008-0000-0B00-0000F4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3" name="Text Box 7">
          <a:extLst>
            <a:ext uri="{FF2B5EF4-FFF2-40B4-BE49-F238E27FC236}">
              <a16:creationId xmlns:a16="http://schemas.microsoft.com/office/drawing/2014/main" id="{00000000-0008-0000-0B00-0000F5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4" name="Text Box 9">
          <a:extLst>
            <a:ext uri="{FF2B5EF4-FFF2-40B4-BE49-F238E27FC236}">
              <a16:creationId xmlns:a16="http://schemas.microsoft.com/office/drawing/2014/main" id="{00000000-0008-0000-0B00-0000F6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5" name="Text Box 11">
          <a:extLst>
            <a:ext uri="{FF2B5EF4-FFF2-40B4-BE49-F238E27FC236}">
              <a16:creationId xmlns:a16="http://schemas.microsoft.com/office/drawing/2014/main" id="{00000000-0008-0000-0B00-0000F7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6" name="Text Box 13">
          <a:extLst>
            <a:ext uri="{FF2B5EF4-FFF2-40B4-BE49-F238E27FC236}">
              <a16:creationId xmlns:a16="http://schemas.microsoft.com/office/drawing/2014/main" id="{00000000-0008-0000-0B00-0000F8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7" name="Text Box 15">
          <a:extLst>
            <a:ext uri="{FF2B5EF4-FFF2-40B4-BE49-F238E27FC236}">
              <a16:creationId xmlns:a16="http://schemas.microsoft.com/office/drawing/2014/main" id="{00000000-0008-0000-0B00-0000F9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8" name="Text Box 17">
          <a:extLst>
            <a:ext uri="{FF2B5EF4-FFF2-40B4-BE49-F238E27FC236}">
              <a16:creationId xmlns:a16="http://schemas.microsoft.com/office/drawing/2014/main" id="{00000000-0008-0000-0B00-0000FA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19" name="Text Box 19">
          <a:extLst>
            <a:ext uri="{FF2B5EF4-FFF2-40B4-BE49-F238E27FC236}">
              <a16:creationId xmlns:a16="http://schemas.microsoft.com/office/drawing/2014/main" id="{00000000-0008-0000-0B00-0000FB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20" name="Text Box 21">
          <a:extLst>
            <a:ext uri="{FF2B5EF4-FFF2-40B4-BE49-F238E27FC236}">
              <a16:creationId xmlns:a16="http://schemas.microsoft.com/office/drawing/2014/main" id="{00000000-0008-0000-0B00-0000FC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21" name="Text Box 23">
          <a:extLst>
            <a:ext uri="{FF2B5EF4-FFF2-40B4-BE49-F238E27FC236}">
              <a16:creationId xmlns:a16="http://schemas.microsoft.com/office/drawing/2014/main" id="{00000000-0008-0000-0B00-0000FD03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00000000-0008-0000-0B00-000006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00000000-0008-0000-0B00-000007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2" name="Text Box 5">
          <a:extLst>
            <a:ext uri="{FF2B5EF4-FFF2-40B4-BE49-F238E27FC236}">
              <a16:creationId xmlns:a16="http://schemas.microsoft.com/office/drawing/2014/main" id="{00000000-0008-0000-0B00-000008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3" name="Text Box 7">
          <a:extLst>
            <a:ext uri="{FF2B5EF4-FFF2-40B4-BE49-F238E27FC236}">
              <a16:creationId xmlns:a16="http://schemas.microsoft.com/office/drawing/2014/main" id="{00000000-0008-0000-0B00-000009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4" name="Text Box 9">
          <a:extLst>
            <a:ext uri="{FF2B5EF4-FFF2-40B4-BE49-F238E27FC236}">
              <a16:creationId xmlns:a16="http://schemas.microsoft.com/office/drawing/2014/main" id="{00000000-0008-0000-0B00-00000A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B00-00000B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6" name="Text Box 13">
          <a:extLst>
            <a:ext uri="{FF2B5EF4-FFF2-40B4-BE49-F238E27FC236}">
              <a16:creationId xmlns:a16="http://schemas.microsoft.com/office/drawing/2014/main" id="{00000000-0008-0000-0B00-00000C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7" name="Text Box 15">
          <a:extLst>
            <a:ext uri="{FF2B5EF4-FFF2-40B4-BE49-F238E27FC236}">
              <a16:creationId xmlns:a16="http://schemas.microsoft.com/office/drawing/2014/main" id="{00000000-0008-0000-0B00-00000D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8" name="Text Box 17">
          <a:extLst>
            <a:ext uri="{FF2B5EF4-FFF2-40B4-BE49-F238E27FC236}">
              <a16:creationId xmlns:a16="http://schemas.microsoft.com/office/drawing/2014/main" id="{00000000-0008-0000-0B00-00000E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39" name="Text Box 19">
          <a:extLst>
            <a:ext uri="{FF2B5EF4-FFF2-40B4-BE49-F238E27FC236}">
              <a16:creationId xmlns:a16="http://schemas.microsoft.com/office/drawing/2014/main" id="{00000000-0008-0000-0B00-00000F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0" name="Text Box 21">
          <a:extLst>
            <a:ext uri="{FF2B5EF4-FFF2-40B4-BE49-F238E27FC236}">
              <a16:creationId xmlns:a16="http://schemas.microsoft.com/office/drawing/2014/main" id="{00000000-0008-0000-0B00-000010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1" name="Text Box 23">
          <a:extLst>
            <a:ext uri="{FF2B5EF4-FFF2-40B4-BE49-F238E27FC236}">
              <a16:creationId xmlns:a16="http://schemas.microsoft.com/office/drawing/2014/main" id="{00000000-0008-0000-0B00-000011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id="{00000000-0008-0000-0B00-000012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3" name="Text Box 3">
          <a:extLst>
            <a:ext uri="{FF2B5EF4-FFF2-40B4-BE49-F238E27FC236}">
              <a16:creationId xmlns:a16="http://schemas.microsoft.com/office/drawing/2014/main" id="{00000000-0008-0000-0B00-000013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4" name="Text Box 5">
          <a:extLst>
            <a:ext uri="{FF2B5EF4-FFF2-40B4-BE49-F238E27FC236}">
              <a16:creationId xmlns:a16="http://schemas.microsoft.com/office/drawing/2014/main" id="{00000000-0008-0000-0B00-000014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5" name="Text Box 7">
          <a:extLst>
            <a:ext uri="{FF2B5EF4-FFF2-40B4-BE49-F238E27FC236}">
              <a16:creationId xmlns:a16="http://schemas.microsoft.com/office/drawing/2014/main" id="{00000000-0008-0000-0B00-000015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6" name="Text Box 9">
          <a:extLst>
            <a:ext uri="{FF2B5EF4-FFF2-40B4-BE49-F238E27FC236}">
              <a16:creationId xmlns:a16="http://schemas.microsoft.com/office/drawing/2014/main" id="{00000000-0008-0000-0B00-000016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7" name="Text Box 11">
          <a:extLst>
            <a:ext uri="{FF2B5EF4-FFF2-40B4-BE49-F238E27FC236}">
              <a16:creationId xmlns:a16="http://schemas.microsoft.com/office/drawing/2014/main" id="{00000000-0008-0000-0B00-000017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8" name="Text Box 13">
          <a:extLst>
            <a:ext uri="{FF2B5EF4-FFF2-40B4-BE49-F238E27FC236}">
              <a16:creationId xmlns:a16="http://schemas.microsoft.com/office/drawing/2014/main" id="{00000000-0008-0000-0B00-000018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49" name="Text Box 15">
          <a:extLst>
            <a:ext uri="{FF2B5EF4-FFF2-40B4-BE49-F238E27FC236}">
              <a16:creationId xmlns:a16="http://schemas.microsoft.com/office/drawing/2014/main" id="{00000000-0008-0000-0B00-000019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50" name="Text Box 17">
          <a:extLst>
            <a:ext uri="{FF2B5EF4-FFF2-40B4-BE49-F238E27FC236}">
              <a16:creationId xmlns:a16="http://schemas.microsoft.com/office/drawing/2014/main" id="{00000000-0008-0000-0B00-00001A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51" name="Text Box 19">
          <a:extLst>
            <a:ext uri="{FF2B5EF4-FFF2-40B4-BE49-F238E27FC236}">
              <a16:creationId xmlns:a16="http://schemas.microsoft.com/office/drawing/2014/main" id="{00000000-0008-0000-0B00-00001B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52" name="Text Box 21">
          <a:extLst>
            <a:ext uri="{FF2B5EF4-FFF2-40B4-BE49-F238E27FC236}">
              <a16:creationId xmlns:a16="http://schemas.microsoft.com/office/drawing/2014/main" id="{00000000-0008-0000-0B00-00001C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53" name="Text Box 23">
          <a:extLst>
            <a:ext uri="{FF2B5EF4-FFF2-40B4-BE49-F238E27FC236}">
              <a16:creationId xmlns:a16="http://schemas.microsoft.com/office/drawing/2014/main" id="{00000000-0008-0000-0B00-00001D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id="{00000000-0008-0000-0B00-00002A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67" name="Text Box 3">
          <a:extLst>
            <a:ext uri="{FF2B5EF4-FFF2-40B4-BE49-F238E27FC236}">
              <a16:creationId xmlns:a16="http://schemas.microsoft.com/office/drawing/2014/main" id="{00000000-0008-0000-0B00-00002B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68" name="Text Box 5">
          <a:extLst>
            <a:ext uri="{FF2B5EF4-FFF2-40B4-BE49-F238E27FC236}">
              <a16:creationId xmlns:a16="http://schemas.microsoft.com/office/drawing/2014/main" id="{00000000-0008-0000-0B00-00002C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69" name="Text Box 7">
          <a:extLst>
            <a:ext uri="{FF2B5EF4-FFF2-40B4-BE49-F238E27FC236}">
              <a16:creationId xmlns:a16="http://schemas.microsoft.com/office/drawing/2014/main" id="{00000000-0008-0000-0B00-00002D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0" name="Text Box 9">
          <a:extLst>
            <a:ext uri="{FF2B5EF4-FFF2-40B4-BE49-F238E27FC236}">
              <a16:creationId xmlns:a16="http://schemas.microsoft.com/office/drawing/2014/main" id="{00000000-0008-0000-0B00-00002E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1" name="Text Box 11">
          <a:extLst>
            <a:ext uri="{FF2B5EF4-FFF2-40B4-BE49-F238E27FC236}">
              <a16:creationId xmlns:a16="http://schemas.microsoft.com/office/drawing/2014/main" id="{00000000-0008-0000-0B00-00002F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2" name="Text Box 13">
          <a:extLst>
            <a:ext uri="{FF2B5EF4-FFF2-40B4-BE49-F238E27FC236}">
              <a16:creationId xmlns:a16="http://schemas.microsoft.com/office/drawing/2014/main" id="{00000000-0008-0000-0B00-000030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3" name="Text Box 15">
          <a:extLst>
            <a:ext uri="{FF2B5EF4-FFF2-40B4-BE49-F238E27FC236}">
              <a16:creationId xmlns:a16="http://schemas.microsoft.com/office/drawing/2014/main" id="{00000000-0008-0000-0B00-000031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4" name="Text Box 17">
          <a:extLst>
            <a:ext uri="{FF2B5EF4-FFF2-40B4-BE49-F238E27FC236}">
              <a16:creationId xmlns:a16="http://schemas.microsoft.com/office/drawing/2014/main" id="{00000000-0008-0000-0B00-000032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5" name="Text Box 19">
          <a:extLst>
            <a:ext uri="{FF2B5EF4-FFF2-40B4-BE49-F238E27FC236}">
              <a16:creationId xmlns:a16="http://schemas.microsoft.com/office/drawing/2014/main" id="{00000000-0008-0000-0B00-000033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6" name="Text Box 21">
          <a:extLst>
            <a:ext uri="{FF2B5EF4-FFF2-40B4-BE49-F238E27FC236}">
              <a16:creationId xmlns:a16="http://schemas.microsoft.com/office/drawing/2014/main" id="{00000000-0008-0000-0B00-000034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7" name="Text Box 23">
          <a:extLst>
            <a:ext uri="{FF2B5EF4-FFF2-40B4-BE49-F238E27FC236}">
              <a16:creationId xmlns:a16="http://schemas.microsoft.com/office/drawing/2014/main" id="{00000000-0008-0000-0B00-000035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8" name="Text Box 1">
          <a:extLst>
            <a:ext uri="{FF2B5EF4-FFF2-40B4-BE49-F238E27FC236}">
              <a16:creationId xmlns:a16="http://schemas.microsoft.com/office/drawing/2014/main" id="{00000000-0008-0000-0B00-000036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id="{00000000-0008-0000-0B00-000037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0" name="Text Box 5">
          <a:extLst>
            <a:ext uri="{FF2B5EF4-FFF2-40B4-BE49-F238E27FC236}">
              <a16:creationId xmlns:a16="http://schemas.microsoft.com/office/drawing/2014/main" id="{00000000-0008-0000-0B00-000038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1" name="Text Box 7">
          <a:extLst>
            <a:ext uri="{FF2B5EF4-FFF2-40B4-BE49-F238E27FC236}">
              <a16:creationId xmlns:a16="http://schemas.microsoft.com/office/drawing/2014/main" id="{00000000-0008-0000-0B00-000039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2" name="Text Box 9">
          <a:extLst>
            <a:ext uri="{FF2B5EF4-FFF2-40B4-BE49-F238E27FC236}">
              <a16:creationId xmlns:a16="http://schemas.microsoft.com/office/drawing/2014/main" id="{00000000-0008-0000-0B00-00003A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3" name="Text Box 11">
          <a:extLst>
            <a:ext uri="{FF2B5EF4-FFF2-40B4-BE49-F238E27FC236}">
              <a16:creationId xmlns:a16="http://schemas.microsoft.com/office/drawing/2014/main" id="{00000000-0008-0000-0B00-00003B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4" name="Text Box 13">
          <a:extLst>
            <a:ext uri="{FF2B5EF4-FFF2-40B4-BE49-F238E27FC236}">
              <a16:creationId xmlns:a16="http://schemas.microsoft.com/office/drawing/2014/main" id="{00000000-0008-0000-0B00-00003C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5" name="Text Box 15">
          <a:extLst>
            <a:ext uri="{FF2B5EF4-FFF2-40B4-BE49-F238E27FC236}">
              <a16:creationId xmlns:a16="http://schemas.microsoft.com/office/drawing/2014/main" id="{00000000-0008-0000-0B00-00003D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6" name="Text Box 17">
          <a:extLst>
            <a:ext uri="{FF2B5EF4-FFF2-40B4-BE49-F238E27FC236}">
              <a16:creationId xmlns:a16="http://schemas.microsoft.com/office/drawing/2014/main" id="{00000000-0008-0000-0B00-00003E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7" name="Text Box 19">
          <a:extLst>
            <a:ext uri="{FF2B5EF4-FFF2-40B4-BE49-F238E27FC236}">
              <a16:creationId xmlns:a16="http://schemas.microsoft.com/office/drawing/2014/main" id="{00000000-0008-0000-0B00-00003F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8" name="Text Box 21">
          <a:extLst>
            <a:ext uri="{FF2B5EF4-FFF2-40B4-BE49-F238E27FC236}">
              <a16:creationId xmlns:a16="http://schemas.microsoft.com/office/drawing/2014/main" id="{00000000-0008-0000-0B00-000040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11</xdr:col>
      <xdr:colOff>352440</xdr:colOff>
      <xdr:row>25</xdr:row>
      <xdr:rowOff>0</xdr:rowOff>
    </xdr:from>
    <xdr:to>
      <xdr:col>12</xdr:col>
      <xdr:colOff>19095</xdr:colOff>
      <xdr:row>26</xdr:row>
      <xdr:rowOff>56670</xdr:rowOff>
    </xdr:to>
    <xdr:sp macro="" textlink="">
      <xdr:nvSpPr>
        <xdr:cNvPr id="1089" name="Text Box 23">
          <a:extLst>
            <a:ext uri="{FF2B5EF4-FFF2-40B4-BE49-F238E27FC236}">
              <a16:creationId xmlns:a16="http://schemas.microsoft.com/office/drawing/2014/main" id="{00000000-0008-0000-0B00-000041040000}"/>
            </a:ext>
          </a:extLst>
        </xdr:cNvPr>
        <xdr:cNvSpPr/>
      </xdr:nvSpPr>
      <xdr:spPr>
        <a:xfrm>
          <a:off x="3572640" y="4410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352440</xdr:colOff>
      <xdr:row>14</xdr:row>
      <xdr:rowOff>63720</xdr:rowOff>
    </xdr:from>
    <xdr:to>
      <xdr:col>9</xdr:col>
      <xdr:colOff>47160</xdr:colOff>
      <xdr:row>14</xdr:row>
      <xdr:rowOff>101520</xdr:rowOff>
    </xdr:to>
    <xdr:sp macro="" textlink="">
      <xdr:nvSpPr>
        <xdr:cNvPr id="1088" name="Text Box 1">
          <a:extLst>
            <a:ext uri="{FF2B5EF4-FFF2-40B4-BE49-F238E27FC236}">
              <a16:creationId xmlns:a16="http://schemas.microsoft.com/office/drawing/2014/main" id="{00000000-0008-0000-1600-000040040000}"/>
            </a:ext>
          </a:extLst>
        </xdr:cNvPr>
        <xdr:cNvSpPr/>
      </xdr:nvSpPr>
      <xdr:spPr>
        <a:xfrm>
          <a:off x="2646720" y="2257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390240</xdr:colOff>
      <xdr:row>14</xdr:row>
      <xdr:rowOff>101520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1600-000041040000}"/>
            </a:ext>
          </a:extLst>
        </xdr:cNvPr>
        <xdr:cNvSpPr/>
      </xdr:nvSpPr>
      <xdr:spPr>
        <a:xfrm>
          <a:off x="4843080" y="2257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14</xdr:row>
      <xdr:rowOff>63720</xdr:rowOff>
    </xdr:from>
    <xdr:to>
      <xdr:col>9</xdr:col>
      <xdr:colOff>47160</xdr:colOff>
      <xdr:row>14</xdr:row>
      <xdr:rowOff>101520</xdr:rowOff>
    </xdr:to>
    <xdr:sp macro="" textlink="">
      <xdr:nvSpPr>
        <xdr:cNvPr id="1090" name="Text Box 3">
          <a:extLst>
            <a:ext uri="{FF2B5EF4-FFF2-40B4-BE49-F238E27FC236}">
              <a16:creationId xmlns:a16="http://schemas.microsoft.com/office/drawing/2014/main" id="{00000000-0008-0000-1600-000042040000}"/>
            </a:ext>
          </a:extLst>
        </xdr:cNvPr>
        <xdr:cNvSpPr/>
      </xdr:nvSpPr>
      <xdr:spPr>
        <a:xfrm>
          <a:off x="2646720" y="2257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390240</xdr:colOff>
      <xdr:row>14</xdr:row>
      <xdr:rowOff>101520</xdr:rowOff>
    </xdr:to>
    <xdr:sp macro="" textlink="">
      <xdr:nvSpPr>
        <xdr:cNvPr id="1091" name="Text Box 4">
          <a:extLst>
            <a:ext uri="{FF2B5EF4-FFF2-40B4-BE49-F238E27FC236}">
              <a16:creationId xmlns:a16="http://schemas.microsoft.com/office/drawing/2014/main" id="{00000000-0008-0000-1600-000043040000}"/>
            </a:ext>
          </a:extLst>
        </xdr:cNvPr>
        <xdr:cNvSpPr/>
      </xdr:nvSpPr>
      <xdr:spPr>
        <a:xfrm>
          <a:off x="4843080" y="2257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14</xdr:row>
      <xdr:rowOff>63720</xdr:rowOff>
    </xdr:from>
    <xdr:to>
      <xdr:col>9</xdr:col>
      <xdr:colOff>47160</xdr:colOff>
      <xdr:row>14</xdr:row>
      <xdr:rowOff>101520</xdr:rowOff>
    </xdr:to>
    <xdr:sp macro="" textlink="">
      <xdr:nvSpPr>
        <xdr:cNvPr id="1092" name="Text Box 5">
          <a:extLst>
            <a:ext uri="{FF2B5EF4-FFF2-40B4-BE49-F238E27FC236}">
              <a16:creationId xmlns:a16="http://schemas.microsoft.com/office/drawing/2014/main" id="{00000000-0008-0000-1600-000044040000}"/>
            </a:ext>
          </a:extLst>
        </xdr:cNvPr>
        <xdr:cNvSpPr/>
      </xdr:nvSpPr>
      <xdr:spPr>
        <a:xfrm>
          <a:off x="2646720" y="2257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390240</xdr:colOff>
      <xdr:row>14</xdr:row>
      <xdr:rowOff>101520</xdr:rowOff>
    </xdr:to>
    <xdr:sp macro="" textlink="">
      <xdr:nvSpPr>
        <xdr:cNvPr id="1093" name="Text Box 6">
          <a:extLst>
            <a:ext uri="{FF2B5EF4-FFF2-40B4-BE49-F238E27FC236}">
              <a16:creationId xmlns:a16="http://schemas.microsoft.com/office/drawing/2014/main" id="{00000000-0008-0000-1600-000045040000}"/>
            </a:ext>
          </a:extLst>
        </xdr:cNvPr>
        <xdr:cNvSpPr/>
      </xdr:nvSpPr>
      <xdr:spPr>
        <a:xfrm>
          <a:off x="4843080" y="2257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14</xdr:row>
      <xdr:rowOff>63720</xdr:rowOff>
    </xdr:from>
    <xdr:to>
      <xdr:col>9</xdr:col>
      <xdr:colOff>47160</xdr:colOff>
      <xdr:row>14</xdr:row>
      <xdr:rowOff>101520</xdr:rowOff>
    </xdr:to>
    <xdr:sp macro="" textlink="">
      <xdr:nvSpPr>
        <xdr:cNvPr id="1094" name="Text Box 7">
          <a:extLst>
            <a:ext uri="{FF2B5EF4-FFF2-40B4-BE49-F238E27FC236}">
              <a16:creationId xmlns:a16="http://schemas.microsoft.com/office/drawing/2014/main" id="{00000000-0008-0000-1600-000046040000}"/>
            </a:ext>
          </a:extLst>
        </xdr:cNvPr>
        <xdr:cNvSpPr/>
      </xdr:nvSpPr>
      <xdr:spPr>
        <a:xfrm>
          <a:off x="2646720" y="2257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14</xdr:row>
      <xdr:rowOff>63720</xdr:rowOff>
    </xdr:from>
    <xdr:to>
      <xdr:col>15</xdr:col>
      <xdr:colOff>390240</xdr:colOff>
      <xdr:row>14</xdr:row>
      <xdr:rowOff>101520</xdr:rowOff>
    </xdr:to>
    <xdr:sp macro="" textlink="">
      <xdr:nvSpPr>
        <xdr:cNvPr id="1095" name="Text Box 8">
          <a:extLst>
            <a:ext uri="{FF2B5EF4-FFF2-40B4-BE49-F238E27FC236}">
              <a16:creationId xmlns:a16="http://schemas.microsoft.com/office/drawing/2014/main" id="{00000000-0008-0000-1600-000047040000}"/>
            </a:ext>
          </a:extLst>
        </xdr:cNvPr>
        <xdr:cNvSpPr/>
      </xdr:nvSpPr>
      <xdr:spPr>
        <a:xfrm>
          <a:off x="4843080" y="2257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1096" name="Text Box 1">
          <a:extLst>
            <a:ext uri="{FF2B5EF4-FFF2-40B4-BE49-F238E27FC236}">
              <a16:creationId xmlns:a16="http://schemas.microsoft.com/office/drawing/2014/main" id="{00000000-0008-0000-1600-00004804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1600-00004904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1098" name="Text Box 3">
          <a:extLst>
            <a:ext uri="{FF2B5EF4-FFF2-40B4-BE49-F238E27FC236}">
              <a16:creationId xmlns:a16="http://schemas.microsoft.com/office/drawing/2014/main" id="{00000000-0008-0000-1600-00004A04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1099" name="Text Box 4">
          <a:extLst>
            <a:ext uri="{FF2B5EF4-FFF2-40B4-BE49-F238E27FC236}">
              <a16:creationId xmlns:a16="http://schemas.microsoft.com/office/drawing/2014/main" id="{00000000-0008-0000-1600-00004B04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1100" name="Text Box 5">
          <a:extLst>
            <a:ext uri="{FF2B5EF4-FFF2-40B4-BE49-F238E27FC236}">
              <a16:creationId xmlns:a16="http://schemas.microsoft.com/office/drawing/2014/main" id="{00000000-0008-0000-1600-00004C04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1101" name="Text Box 6">
          <a:extLst>
            <a:ext uri="{FF2B5EF4-FFF2-40B4-BE49-F238E27FC236}">
              <a16:creationId xmlns:a16="http://schemas.microsoft.com/office/drawing/2014/main" id="{00000000-0008-0000-1600-00004D04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1102" name="Text Box 7">
          <a:extLst>
            <a:ext uri="{FF2B5EF4-FFF2-40B4-BE49-F238E27FC236}">
              <a16:creationId xmlns:a16="http://schemas.microsoft.com/office/drawing/2014/main" id="{00000000-0008-0000-1600-00004E04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1103" name="Text Box 8">
          <a:extLst>
            <a:ext uri="{FF2B5EF4-FFF2-40B4-BE49-F238E27FC236}">
              <a16:creationId xmlns:a16="http://schemas.microsoft.com/office/drawing/2014/main" id="{00000000-0008-0000-1600-00004F04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1104" name="Text Box 1">
          <a:extLst>
            <a:ext uri="{FF2B5EF4-FFF2-40B4-BE49-F238E27FC236}">
              <a16:creationId xmlns:a16="http://schemas.microsoft.com/office/drawing/2014/main" id="{00000000-0008-0000-1600-00005004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1600-00005104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1106" name="Text Box 3">
          <a:extLst>
            <a:ext uri="{FF2B5EF4-FFF2-40B4-BE49-F238E27FC236}">
              <a16:creationId xmlns:a16="http://schemas.microsoft.com/office/drawing/2014/main" id="{00000000-0008-0000-1600-00005204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1107" name="Text Box 4">
          <a:extLst>
            <a:ext uri="{FF2B5EF4-FFF2-40B4-BE49-F238E27FC236}">
              <a16:creationId xmlns:a16="http://schemas.microsoft.com/office/drawing/2014/main" id="{00000000-0008-0000-1600-00005304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1108" name="Text Box 5">
          <a:extLst>
            <a:ext uri="{FF2B5EF4-FFF2-40B4-BE49-F238E27FC236}">
              <a16:creationId xmlns:a16="http://schemas.microsoft.com/office/drawing/2014/main" id="{00000000-0008-0000-1600-00005404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1109" name="Text Box 6">
          <a:extLst>
            <a:ext uri="{FF2B5EF4-FFF2-40B4-BE49-F238E27FC236}">
              <a16:creationId xmlns:a16="http://schemas.microsoft.com/office/drawing/2014/main" id="{00000000-0008-0000-1600-00005504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1110" name="Text Box 7">
          <a:extLst>
            <a:ext uri="{FF2B5EF4-FFF2-40B4-BE49-F238E27FC236}">
              <a16:creationId xmlns:a16="http://schemas.microsoft.com/office/drawing/2014/main" id="{00000000-0008-0000-1600-00005604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1111" name="Text Box 8">
          <a:extLst>
            <a:ext uri="{FF2B5EF4-FFF2-40B4-BE49-F238E27FC236}">
              <a16:creationId xmlns:a16="http://schemas.microsoft.com/office/drawing/2014/main" id="{00000000-0008-0000-1600-00005704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id="{00000000-0008-0000-1600-00005804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1600-00005904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id="{00000000-0008-0000-1600-00005A04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id="{00000000-0008-0000-1600-00005B04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id="{00000000-0008-0000-1600-00005C04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id="{00000000-0008-0000-1600-00005D04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id="{00000000-0008-0000-1600-00005E04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1119" name="Text Box 8">
          <a:extLst>
            <a:ext uri="{FF2B5EF4-FFF2-40B4-BE49-F238E27FC236}">
              <a16:creationId xmlns:a16="http://schemas.microsoft.com/office/drawing/2014/main" id="{00000000-0008-0000-1600-00005F04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47160</xdr:colOff>
      <xdr:row>20</xdr:row>
      <xdr:rowOff>120240</xdr:rowOff>
    </xdr:to>
    <xdr:sp macro="" textlink="">
      <xdr:nvSpPr>
        <xdr:cNvPr id="1120" name="Text Box 1">
          <a:extLst>
            <a:ext uri="{FF2B5EF4-FFF2-40B4-BE49-F238E27FC236}">
              <a16:creationId xmlns:a16="http://schemas.microsoft.com/office/drawing/2014/main" id="{00000000-0008-0000-1600-000060040000}"/>
            </a:ext>
          </a:extLst>
        </xdr:cNvPr>
        <xdr:cNvSpPr/>
      </xdr:nvSpPr>
      <xdr:spPr>
        <a:xfrm>
          <a:off x="2646720" y="3247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390240</xdr:colOff>
      <xdr:row>20</xdr:row>
      <xdr:rowOff>120240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1600-000061040000}"/>
            </a:ext>
          </a:extLst>
        </xdr:cNvPr>
        <xdr:cNvSpPr/>
      </xdr:nvSpPr>
      <xdr:spPr>
        <a:xfrm>
          <a:off x="4843080" y="3247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47160</xdr:colOff>
      <xdr:row>20</xdr:row>
      <xdr:rowOff>120240</xdr:rowOff>
    </xdr:to>
    <xdr:sp macro="" textlink="">
      <xdr:nvSpPr>
        <xdr:cNvPr id="1122" name="Text Box 3">
          <a:extLst>
            <a:ext uri="{FF2B5EF4-FFF2-40B4-BE49-F238E27FC236}">
              <a16:creationId xmlns:a16="http://schemas.microsoft.com/office/drawing/2014/main" id="{00000000-0008-0000-1600-000062040000}"/>
            </a:ext>
          </a:extLst>
        </xdr:cNvPr>
        <xdr:cNvSpPr/>
      </xdr:nvSpPr>
      <xdr:spPr>
        <a:xfrm>
          <a:off x="2646720" y="3247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390240</xdr:colOff>
      <xdr:row>20</xdr:row>
      <xdr:rowOff>120240</xdr:rowOff>
    </xdr:to>
    <xdr:sp macro="" textlink="">
      <xdr:nvSpPr>
        <xdr:cNvPr id="1123" name="Text Box 4">
          <a:extLst>
            <a:ext uri="{FF2B5EF4-FFF2-40B4-BE49-F238E27FC236}">
              <a16:creationId xmlns:a16="http://schemas.microsoft.com/office/drawing/2014/main" id="{00000000-0008-0000-1600-000063040000}"/>
            </a:ext>
          </a:extLst>
        </xdr:cNvPr>
        <xdr:cNvSpPr/>
      </xdr:nvSpPr>
      <xdr:spPr>
        <a:xfrm>
          <a:off x="4843080" y="3247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47160</xdr:colOff>
      <xdr:row>20</xdr:row>
      <xdr:rowOff>120240</xdr:rowOff>
    </xdr:to>
    <xdr:sp macro="" textlink="">
      <xdr:nvSpPr>
        <xdr:cNvPr id="1124" name="Text Box 5">
          <a:extLst>
            <a:ext uri="{FF2B5EF4-FFF2-40B4-BE49-F238E27FC236}">
              <a16:creationId xmlns:a16="http://schemas.microsoft.com/office/drawing/2014/main" id="{00000000-0008-0000-1600-000064040000}"/>
            </a:ext>
          </a:extLst>
        </xdr:cNvPr>
        <xdr:cNvSpPr/>
      </xdr:nvSpPr>
      <xdr:spPr>
        <a:xfrm>
          <a:off x="2646720" y="3247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20</xdr:row>
      <xdr:rowOff>82440</xdr:rowOff>
    </xdr:from>
    <xdr:to>
      <xdr:col>15</xdr:col>
      <xdr:colOff>390240</xdr:colOff>
      <xdr:row>20</xdr:row>
      <xdr:rowOff>120240</xdr:rowOff>
    </xdr:to>
    <xdr:sp macro="" textlink="">
      <xdr:nvSpPr>
        <xdr:cNvPr id="1125" name="Text Box 6">
          <a:extLst>
            <a:ext uri="{FF2B5EF4-FFF2-40B4-BE49-F238E27FC236}">
              <a16:creationId xmlns:a16="http://schemas.microsoft.com/office/drawing/2014/main" id="{00000000-0008-0000-1600-000065040000}"/>
            </a:ext>
          </a:extLst>
        </xdr:cNvPr>
        <xdr:cNvSpPr/>
      </xdr:nvSpPr>
      <xdr:spPr>
        <a:xfrm>
          <a:off x="4843080" y="3247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20</xdr:row>
      <xdr:rowOff>82440</xdr:rowOff>
    </xdr:from>
    <xdr:to>
      <xdr:col>9</xdr:col>
      <xdr:colOff>47160</xdr:colOff>
      <xdr:row>20</xdr:row>
      <xdr:rowOff>120240</xdr:rowOff>
    </xdr:to>
    <xdr:sp macro="" textlink="">
      <xdr:nvSpPr>
        <xdr:cNvPr id="1126" name="Text Box 7">
          <a:extLst>
            <a:ext uri="{FF2B5EF4-FFF2-40B4-BE49-F238E27FC236}">
              <a16:creationId xmlns:a16="http://schemas.microsoft.com/office/drawing/2014/main" id="{00000000-0008-0000-1600-000066040000}"/>
            </a:ext>
          </a:extLst>
        </xdr:cNvPr>
        <xdr:cNvSpPr/>
      </xdr:nvSpPr>
      <xdr:spPr>
        <a:xfrm>
          <a:off x="2646720" y="3247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1128" name="Text Box 1">
          <a:extLst>
            <a:ext uri="{FF2B5EF4-FFF2-40B4-BE49-F238E27FC236}">
              <a16:creationId xmlns:a16="http://schemas.microsoft.com/office/drawing/2014/main" id="{00000000-0008-0000-1600-00006804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1600-00006904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1130" name="Text Box 3">
          <a:extLst>
            <a:ext uri="{FF2B5EF4-FFF2-40B4-BE49-F238E27FC236}">
              <a16:creationId xmlns:a16="http://schemas.microsoft.com/office/drawing/2014/main" id="{00000000-0008-0000-1600-00006A04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1131" name="Text Box 4">
          <a:extLst>
            <a:ext uri="{FF2B5EF4-FFF2-40B4-BE49-F238E27FC236}">
              <a16:creationId xmlns:a16="http://schemas.microsoft.com/office/drawing/2014/main" id="{00000000-0008-0000-1600-00006B04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1132" name="Text Box 5">
          <a:extLst>
            <a:ext uri="{FF2B5EF4-FFF2-40B4-BE49-F238E27FC236}">
              <a16:creationId xmlns:a16="http://schemas.microsoft.com/office/drawing/2014/main" id="{00000000-0008-0000-1600-00006C04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1133" name="Text Box 6">
          <a:extLst>
            <a:ext uri="{FF2B5EF4-FFF2-40B4-BE49-F238E27FC236}">
              <a16:creationId xmlns:a16="http://schemas.microsoft.com/office/drawing/2014/main" id="{00000000-0008-0000-1600-00006D04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1134" name="Text Box 7">
          <a:extLst>
            <a:ext uri="{FF2B5EF4-FFF2-40B4-BE49-F238E27FC236}">
              <a16:creationId xmlns:a16="http://schemas.microsoft.com/office/drawing/2014/main" id="{00000000-0008-0000-1600-00006E04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1135" name="Text Box 8">
          <a:extLst>
            <a:ext uri="{FF2B5EF4-FFF2-40B4-BE49-F238E27FC236}">
              <a16:creationId xmlns:a16="http://schemas.microsoft.com/office/drawing/2014/main" id="{00000000-0008-0000-1600-00006F04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36" name="Text Box 1">
          <a:extLst>
            <a:ext uri="{FF2B5EF4-FFF2-40B4-BE49-F238E27FC236}">
              <a16:creationId xmlns:a16="http://schemas.microsoft.com/office/drawing/2014/main" id="{00000000-0008-0000-1600-000070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37" name="Text Box 3">
          <a:extLst>
            <a:ext uri="{FF2B5EF4-FFF2-40B4-BE49-F238E27FC236}">
              <a16:creationId xmlns:a16="http://schemas.microsoft.com/office/drawing/2014/main" id="{00000000-0008-0000-1600-000071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38" name="Text Box 5">
          <a:extLst>
            <a:ext uri="{FF2B5EF4-FFF2-40B4-BE49-F238E27FC236}">
              <a16:creationId xmlns:a16="http://schemas.microsoft.com/office/drawing/2014/main" id="{00000000-0008-0000-1600-000072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39" name="Text Box 7">
          <a:extLst>
            <a:ext uri="{FF2B5EF4-FFF2-40B4-BE49-F238E27FC236}">
              <a16:creationId xmlns:a16="http://schemas.microsoft.com/office/drawing/2014/main" id="{00000000-0008-0000-1600-000073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0" name="Text Box 9">
          <a:extLst>
            <a:ext uri="{FF2B5EF4-FFF2-40B4-BE49-F238E27FC236}">
              <a16:creationId xmlns:a16="http://schemas.microsoft.com/office/drawing/2014/main" id="{00000000-0008-0000-1600-000074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1" name="Text Box 11">
          <a:extLst>
            <a:ext uri="{FF2B5EF4-FFF2-40B4-BE49-F238E27FC236}">
              <a16:creationId xmlns:a16="http://schemas.microsoft.com/office/drawing/2014/main" id="{00000000-0008-0000-1600-000075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2" name="Text Box 13">
          <a:extLst>
            <a:ext uri="{FF2B5EF4-FFF2-40B4-BE49-F238E27FC236}">
              <a16:creationId xmlns:a16="http://schemas.microsoft.com/office/drawing/2014/main" id="{00000000-0008-0000-1600-000076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3" name="Text Box 15">
          <a:extLst>
            <a:ext uri="{FF2B5EF4-FFF2-40B4-BE49-F238E27FC236}">
              <a16:creationId xmlns:a16="http://schemas.microsoft.com/office/drawing/2014/main" id="{00000000-0008-0000-1600-000077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4" name="Text Box 17">
          <a:extLst>
            <a:ext uri="{FF2B5EF4-FFF2-40B4-BE49-F238E27FC236}">
              <a16:creationId xmlns:a16="http://schemas.microsoft.com/office/drawing/2014/main" id="{00000000-0008-0000-1600-000078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5" name="Text Box 19">
          <a:extLst>
            <a:ext uri="{FF2B5EF4-FFF2-40B4-BE49-F238E27FC236}">
              <a16:creationId xmlns:a16="http://schemas.microsoft.com/office/drawing/2014/main" id="{00000000-0008-0000-1600-000079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18300</xdr:colOff>
      <xdr:row>15</xdr:row>
      <xdr:rowOff>149040</xdr:rowOff>
    </xdr:to>
    <xdr:sp macro="" textlink="">
      <xdr:nvSpPr>
        <xdr:cNvPr id="1146" name="Text Box 21">
          <a:extLst>
            <a:ext uri="{FF2B5EF4-FFF2-40B4-BE49-F238E27FC236}">
              <a16:creationId xmlns:a16="http://schemas.microsoft.com/office/drawing/2014/main" id="{00000000-0008-0000-1600-00007A04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20</xdr:row>
      <xdr:rowOff>82440</xdr:rowOff>
    </xdr:from>
    <xdr:to>
      <xdr:col>8</xdr:col>
      <xdr:colOff>380910</xdr:colOff>
      <xdr:row>22</xdr:row>
      <xdr:rowOff>9570</xdr:rowOff>
    </xdr:to>
    <xdr:sp macro="" textlink="">
      <xdr:nvSpPr>
        <xdr:cNvPr id="1147" name="Text Box 23">
          <a:extLst>
            <a:ext uri="{FF2B5EF4-FFF2-40B4-BE49-F238E27FC236}">
              <a16:creationId xmlns:a16="http://schemas.microsoft.com/office/drawing/2014/main" id="{00000000-0008-0000-1600-00007B040000}"/>
            </a:ext>
          </a:extLst>
        </xdr:cNvPr>
        <xdr:cNvSpPr/>
      </xdr:nvSpPr>
      <xdr:spPr>
        <a:xfrm>
          <a:off x="2618280" y="3247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48" name="Text Box 1">
          <a:extLst>
            <a:ext uri="{FF2B5EF4-FFF2-40B4-BE49-F238E27FC236}">
              <a16:creationId xmlns:a16="http://schemas.microsoft.com/office/drawing/2014/main" id="{00000000-0008-0000-1600-00007C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id="{00000000-0008-0000-1600-00007D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0" name="Text Box 5">
          <a:extLst>
            <a:ext uri="{FF2B5EF4-FFF2-40B4-BE49-F238E27FC236}">
              <a16:creationId xmlns:a16="http://schemas.microsoft.com/office/drawing/2014/main" id="{00000000-0008-0000-1600-00007E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1" name="Text Box 7">
          <a:extLst>
            <a:ext uri="{FF2B5EF4-FFF2-40B4-BE49-F238E27FC236}">
              <a16:creationId xmlns:a16="http://schemas.microsoft.com/office/drawing/2014/main" id="{00000000-0008-0000-1600-00007F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2" name="Text Box 9">
          <a:extLst>
            <a:ext uri="{FF2B5EF4-FFF2-40B4-BE49-F238E27FC236}">
              <a16:creationId xmlns:a16="http://schemas.microsoft.com/office/drawing/2014/main" id="{00000000-0008-0000-1600-000080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3" name="Text Box 11">
          <a:extLst>
            <a:ext uri="{FF2B5EF4-FFF2-40B4-BE49-F238E27FC236}">
              <a16:creationId xmlns:a16="http://schemas.microsoft.com/office/drawing/2014/main" id="{00000000-0008-0000-1600-000081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4" name="Text Box 13">
          <a:extLst>
            <a:ext uri="{FF2B5EF4-FFF2-40B4-BE49-F238E27FC236}">
              <a16:creationId xmlns:a16="http://schemas.microsoft.com/office/drawing/2014/main" id="{00000000-0008-0000-1600-000082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5" name="Text Box 15">
          <a:extLst>
            <a:ext uri="{FF2B5EF4-FFF2-40B4-BE49-F238E27FC236}">
              <a16:creationId xmlns:a16="http://schemas.microsoft.com/office/drawing/2014/main" id="{00000000-0008-0000-1600-000083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6" name="Text Box 17">
          <a:extLst>
            <a:ext uri="{FF2B5EF4-FFF2-40B4-BE49-F238E27FC236}">
              <a16:creationId xmlns:a16="http://schemas.microsoft.com/office/drawing/2014/main" id="{00000000-0008-0000-1600-000084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7" name="Text Box 19">
          <a:extLst>
            <a:ext uri="{FF2B5EF4-FFF2-40B4-BE49-F238E27FC236}">
              <a16:creationId xmlns:a16="http://schemas.microsoft.com/office/drawing/2014/main" id="{00000000-0008-0000-1600-000085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8" name="Text Box 21">
          <a:extLst>
            <a:ext uri="{FF2B5EF4-FFF2-40B4-BE49-F238E27FC236}">
              <a16:creationId xmlns:a16="http://schemas.microsoft.com/office/drawing/2014/main" id="{00000000-0008-0000-1600-000086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59" name="Text Box 23">
          <a:extLst>
            <a:ext uri="{FF2B5EF4-FFF2-40B4-BE49-F238E27FC236}">
              <a16:creationId xmlns:a16="http://schemas.microsoft.com/office/drawing/2014/main" id="{00000000-0008-0000-1600-000087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0" name="Text Box 1">
          <a:extLst>
            <a:ext uri="{FF2B5EF4-FFF2-40B4-BE49-F238E27FC236}">
              <a16:creationId xmlns:a16="http://schemas.microsoft.com/office/drawing/2014/main" id="{00000000-0008-0000-1600-000088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1" name="Text Box 3">
          <a:extLst>
            <a:ext uri="{FF2B5EF4-FFF2-40B4-BE49-F238E27FC236}">
              <a16:creationId xmlns:a16="http://schemas.microsoft.com/office/drawing/2014/main" id="{00000000-0008-0000-1600-000089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2" name="Text Box 5">
          <a:extLst>
            <a:ext uri="{FF2B5EF4-FFF2-40B4-BE49-F238E27FC236}">
              <a16:creationId xmlns:a16="http://schemas.microsoft.com/office/drawing/2014/main" id="{00000000-0008-0000-1600-00008A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3" name="Text Box 7">
          <a:extLst>
            <a:ext uri="{FF2B5EF4-FFF2-40B4-BE49-F238E27FC236}">
              <a16:creationId xmlns:a16="http://schemas.microsoft.com/office/drawing/2014/main" id="{00000000-0008-0000-1600-00008B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4" name="Text Box 9">
          <a:extLst>
            <a:ext uri="{FF2B5EF4-FFF2-40B4-BE49-F238E27FC236}">
              <a16:creationId xmlns:a16="http://schemas.microsoft.com/office/drawing/2014/main" id="{00000000-0008-0000-1600-00008C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5" name="Text Box 11">
          <a:extLst>
            <a:ext uri="{FF2B5EF4-FFF2-40B4-BE49-F238E27FC236}">
              <a16:creationId xmlns:a16="http://schemas.microsoft.com/office/drawing/2014/main" id="{00000000-0008-0000-1600-00008D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6" name="Text Box 13">
          <a:extLst>
            <a:ext uri="{FF2B5EF4-FFF2-40B4-BE49-F238E27FC236}">
              <a16:creationId xmlns:a16="http://schemas.microsoft.com/office/drawing/2014/main" id="{00000000-0008-0000-1600-00008E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7" name="Text Box 15">
          <a:extLst>
            <a:ext uri="{FF2B5EF4-FFF2-40B4-BE49-F238E27FC236}">
              <a16:creationId xmlns:a16="http://schemas.microsoft.com/office/drawing/2014/main" id="{00000000-0008-0000-1600-00008F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8" name="Text Box 17">
          <a:extLst>
            <a:ext uri="{FF2B5EF4-FFF2-40B4-BE49-F238E27FC236}">
              <a16:creationId xmlns:a16="http://schemas.microsoft.com/office/drawing/2014/main" id="{00000000-0008-0000-1600-000090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69" name="Text Box 19">
          <a:extLst>
            <a:ext uri="{FF2B5EF4-FFF2-40B4-BE49-F238E27FC236}">
              <a16:creationId xmlns:a16="http://schemas.microsoft.com/office/drawing/2014/main" id="{00000000-0008-0000-1600-000091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70" name="Text Box 21">
          <a:extLst>
            <a:ext uri="{FF2B5EF4-FFF2-40B4-BE49-F238E27FC236}">
              <a16:creationId xmlns:a16="http://schemas.microsoft.com/office/drawing/2014/main" id="{00000000-0008-0000-1600-000092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171" name="Text Box 23">
          <a:extLst>
            <a:ext uri="{FF2B5EF4-FFF2-40B4-BE49-F238E27FC236}">
              <a16:creationId xmlns:a16="http://schemas.microsoft.com/office/drawing/2014/main" id="{00000000-0008-0000-1600-000093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2" name="Text Box 1">
          <a:extLst>
            <a:ext uri="{FF2B5EF4-FFF2-40B4-BE49-F238E27FC236}">
              <a16:creationId xmlns:a16="http://schemas.microsoft.com/office/drawing/2014/main" id="{00000000-0008-0000-1600-000094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3" name="Text Box 3">
          <a:extLst>
            <a:ext uri="{FF2B5EF4-FFF2-40B4-BE49-F238E27FC236}">
              <a16:creationId xmlns:a16="http://schemas.microsoft.com/office/drawing/2014/main" id="{00000000-0008-0000-1600-000095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4" name="Text Box 5">
          <a:extLst>
            <a:ext uri="{FF2B5EF4-FFF2-40B4-BE49-F238E27FC236}">
              <a16:creationId xmlns:a16="http://schemas.microsoft.com/office/drawing/2014/main" id="{00000000-0008-0000-1600-000096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5" name="Text Box 7">
          <a:extLst>
            <a:ext uri="{FF2B5EF4-FFF2-40B4-BE49-F238E27FC236}">
              <a16:creationId xmlns:a16="http://schemas.microsoft.com/office/drawing/2014/main" id="{00000000-0008-0000-1600-000097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6" name="Text Box 9">
          <a:extLst>
            <a:ext uri="{FF2B5EF4-FFF2-40B4-BE49-F238E27FC236}">
              <a16:creationId xmlns:a16="http://schemas.microsoft.com/office/drawing/2014/main" id="{00000000-0008-0000-1600-000098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7" name="Text Box 11">
          <a:extLst>
            <a:ext uri="{FF2B5EF4-FFF2-40B4-BE49-F238E27FC236}">
              <a16:creationId xmlns:a16="http://schemas.microsoft.com/office/drawing/2014/main" id="{00000000-0008-0000-1600-000099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8" name="Text Box 13">
          <a:extLst>
            <a:ext uri="{FF2B5EF4-FFF2-40B4-BE49-F238E27FC236}">
              <a16:creationId xmlns:a16="http://schemas.microsoft.com/office/drawing/2014/main" id="{00000000-0008-0000-1600-00009A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79" name="Text Box 15">
          <a:extLst>
            <a:ext uri="{FF2B5EF4-FFF2-40B4-BE49-F238E27FC236}">
              <a16:creationId xmlns:a16="http://schemas.microsoft.com/office/drawing/2014/main" id="{00000000-0008-0000-1600-00009B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80" name="Text Box 17">
          <a:extLst>
            <a:ext uri="{FF2B5EF4-FFF2-40B4-BE49-F238E27FC236}">
              <a16:creationId xmlns:a16="http://schemas.microsoft.com/office/drawing/2014/main" id="{00000000-0008-0000-1600-00009C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81" name="Text Box 19">
          <a:extLst>
            <a:ext uri="{FF2B5EF4-FFF2-40B4-BE49-F238E27FC236}">
              <a16:creationId xmlns:a16="http://schemas.microsoft.com/office/drawing/2014/main" id="{00000000-0008-0000-1600-00009D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82" name="Text Box 21">
          <a:extLst>
            <a:ext uri="{FF2B5EF4-FFF2-40B4-BE49-F238E27FC236}">
              <a16:creationId xmlns:a16="http://schemas.microsoft.com/office/drawing/2014/main" id="{00000000-0008-0000-1600-00009E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50925</xdr:rowOff>
    </xdr:to>
    <xdr:sp macro="" textlink="">
      <xdr:nvSpPr>
        <xdr:cNvPr id="1183" name="Text Box 23">
          <a:extLst>
            <a:ext uri="{FF2B5EF4-FFF2-40B4-BE49-F238E27FC236}">
              <a16:creationId xmlns:a16="http://schemas.microsoft.com/office/drawing/2014/main" id="{00000000-0008-0000-1600-00009F040000}"/>
            </a:ext>
          </a:extLst>
        </xdr:cNvPr>
        <xdr:cNvSpPr/>
      </xdr:nvSpPr>
      <xdr:spPr>
        <a:xfrm>
          <a:off x="2646720" y="391464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84" name="Text Box 1">
          <a:extLst>
            <a:ext uri="{FF2B5EF4-FFF2-40B4-BE49-F238E27FC236}">
              <a16:creationId xmlns:a16="http://schemas.microsoft.com/office/drawing/2014/main" id="{00000000-0008-0000-1600-0000A0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85" name="Text Box 3">
          <a:extLst>
            <a:ext uri="{FF2B5EF4-FFF2-40B4-BE49-F238E27FC236}">
              <a16:creationId xmlns:a16="http://schemas.microsoft.com/office/drawing/2014/main" id="{00000000-0008-0000-1600-0000A1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id="{00000000-0008-0000-1600-0000A2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87" name="Text Box 7">
          <a:extLst>
            <a:ext uri="{FF2B5EF4-FFF2-40B4-BE49-F238E27FC236}">
              <a16:creationId xmlns:a16="http://schemas.microsoft.com/office/drawing/2014/main" id="{00000000-0008-0000-1600-0000A3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88" name="Text Box 9">
          <a:extLst>
            <a:ext uri="{FF2B5EF4-FFF2-40B4-BE49-F238E27FC236}">
              <a16:creationId xmlns:a16="http://schemas.microsoft.com/office/drawing/2014/main" id="{00000000-0008-0000-1600-0000A4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89" name="Text Box 11">
          <a:extLst>
            <a:ext uri="{FF2B5EF4-FFF2-40B4-BE49-F238E27FC236}">
              <a16:creationId xmlns:a16="http://schemas.microsoft.com/office/drawing/2014/main" id="{00000000-0008-0000-1600-0000A5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0" name="Text Box 13">
          <a:extLst>
            <a:ext uri="{FF2B5EF4-FFF2-40B4-BE49-F238E27FC236}">
              <a16:creationId xmlns:a16="http://schemas.microsoft.com/office/drawing/2014/main" id="{00000000-0008-0000-1600-0000A6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1" name="Text Box 15">
          <a:extLst>
            <a:ext uri="{FF2B5EF4-FFF2-40B4-BE49-F238E27FC236}">
              <a16:creationId xmlns:a16="http://schemas.microsoft.com/office/drawing/2014/main" id="{00000000-0008-0000-1600-0000A7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2" name="Text Box 17">
          <a:extLst>
            <a:ext uri="{FF2B5EF4-FFF2-40B4-BE49-F238E27FC236}">
              <a16:creationId xmlns:a16="http://schemas.microsoft.com/office/drawing/2014/main" id="{00000000-0008-0000-1600-0000A8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3" name="Text Box 19">
          <a:extLst>
            <a:ext uri="{FF2B5EF4-FFF2-40B4-BE49-F238E27FC236}">
              <a16:creationId xmlns:a16="http://schemas.microsoft.com/office/drawing/2014/main" id="{00000000-0008-0000-1600-0000A9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4" name="Text Box 21">
          <a:extLst>
            <a:ext uri="{FF2B5EF4-FFF2-40B4-BE49-F238E27FC236}">
              <a16:creationId xmlns:a16="http://schemas.microsoft.com/office/drawing/2014/main" id="{00000000-0008-0000-1600-0000AA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5" name="Text Box 23">
          <a:extLst>
            <a:ext uri="{FF2B5EF4-FFF2-40B4-BE49-F238E27FC236}">
              <a16:creationId xmlns:a16="http://schemas.microsoft.com/office/drawing/2014/main" id="{00000000-0008-0000-1600-0000AB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id="{00000000-0008-0000-1600-0000AC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7" name="Text Box 3">
          <a:extLst>
            <a:ext uri="{FF2B5EF4-FFF2-40B4-BE49-F238E27FC236}">
              <a16:creationId xmlns:a16="http://schemas.microsoft.com/office/drawing/2014/main" id="{00000000-0008-0000-1600-0000AD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8" name="Text Box 5">
          <a:extLst>
            <a:ext uri="{FF2B5EF4-FFF2-40B4-BE49-F238E27FC236}">
              <a16:creationId xmlns:a16="http://schemas.microsoft.com/office/drawing/2014/main" id="{00000000-0008-0000-1600-0000AE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199" name="Text Box 7">
          <a:extLst>
            <a:ext uri="{FF2B5EF4-FFF2-40B4-BE49-F238E27FC236}">
              <a16:creationId xmlns:a16="http://schemas.microsoft.com/office/drawing/2014/main" id="{00000000-0008-0000-1600-0000AF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0" name="Text Box 9">
          <a:extLst>
            <a:ext uri="{FF2B5EF4-FFF2-40B4-BE49-F238E27FC236}">
              <a16:creationId xmlns:a16="http://schemas.microsoft.com/office/drawing/2014/main" id="{00000000-0008-0000-1600-0000B0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1" name="Text Box 11">
          <a:extLst>
            <a:ext uri="{FF2B5EF4-FFF2-40B4-BE49-F238E27FC236}">
              <a16:creationId xmlns:a16="http://schemas.microsoft.com/office/drawing/2014/main" id="{00000000-0008-0000-1600-0000B1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2" name="Text Box 13">
          <a:extLst>
            <a:ext uri="{FF2B5EF4-FFF2-40B4-BE49-F238E27FC236}">
              <a16:creationId xmlns:a16="http://schemas.microsoft.com/office/drawing/2014/main" id="{00000000-0008-0000-1600-0000B2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3" name="Text Box 15">
          <a:extLst>
            <a:ext uri="{FF2B5EF4-FFF2-40B4-BE49-F238E27FC236}">
              <a16:creationId xmlns:a16="http://schemas.microsoft.com/office/drawing/2014/main" id="{00000000-0008-0000-1600-0000B3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4" name="Text Box 17">
          <a:extLst>
            <a:ext uri="{FF2B5EF4-FFF2-40B4-BE49-F238E27FC236}">
              <a16:creationId xmlns:a16="http://schemas.microsoft.com/office/drawing/2014/main" id="{00000000-0008-0000-1600-0000B4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5" name="Text Box 19">
          <a:extLst>
            <a:ext uri="{FF2B5EF4-FFF2-40B4-BE49-F238E27FC236}">
              <a16:creationId xmlns:a16="http://schemas.microsoft.com/office/drawing/2014/main" id="{00000000-0008-0000-1600-0000B5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6" name="Text Box 21">
          <a:extLst>
            <a:ext uri="{FF2B5EF4-FFF2-40B4-BE49-F238E27FC236}">
              <a16:creationId xmlns:a16="http://schemas.microsoft.com/office/drawing/2014/main" id="{00000000-0008-0000-1600-0000B6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07" name="Text Box 23">
          <a:extLst>
            <a:ext uri="{FF2B5EF4-FFF2-40B4-BE49-F238E27FC236}">
              <a16:creationId xmlns:a16="http://schemas.microsoft.com/office/drawing/2014/main" id="{00000000-0008-0000-1600-0000B7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08" name="Text Box 1">
          <a:extLst>
            <a:ext uri="{FF2B5EF4-FFF2-40B4-BE49-F238E27FC236}">
              <a16:creationId xmlns:a16="http://schemas.microsoft.com/office/drawing/2014/main" id="{00000000-0008-0000-1600-0000B8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09" name="Text Box 3">
          <a:extLst>
            <a:ext uri="{FF2B5EF4-FFF2-40B4-BE49-F238E27FC236}">
              <a16:creationId xmlns:a16="http://schemas.microsoft.com/office/drawing/2014/main" id="{00000000-0008-0000-1600-0000B9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0" name="Text Box 5">
          <a:extLst>
            <a:ext uri="{FF2B5EF4-FFF2-40B4-BE49-F238E27FC236}">
              <a16:creationId xmlns:a16="http://schemas.microsoft.com/office/drawing/2014/main" id="{00000000-0008-0000-1600-0000BA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1" name="Text Box 7">
          <a:extLst>
            <a:ext uri="{FF2B5EF4-FFF2-40B4-BE49-F238E27FC236}">
              <a16:creationId xmlns:a16="http://schemas.microsoft.com/office/drawing/2014/main" id="{00000000-0008-0000-1600-0000BB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2" name="Text Box 9">
          <a:extLst>
            <a:ext uri="{FF2B5EF4-FFF2-40B4-BE49-F238E27FC236}">
              <a16:creationId xmlns:a16="http://schemas.microsoft.com/office/drawing/2014/main" id="{00000000-0008-0000-1600-0000BC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3" name="Text Box 11">
          <a:extLst>
            <a:ext uri="{FF2B5EF4-FFF2-40B4-BE49-F238E27FC236}">
              <a16:creationId xmlns:a16="http://schemas.microsoft.com/office/drawing/2014/main" id="{00000000-0008-0000-1600-0000BD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4" name="Text Box 13">
          <a:extLst>
            <a:ext uri="{FF2B5EF4-FFF2-40B4-BE49-F238E27FC236}">
              <a16:creationId xmlns:a16="http://schemas.microsoft.com/office/drawing/2014/main" id="{00000000-0008-0000-1600-0000BE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5" name="Text Box 15">
          <a:extLst>
            <a:ext uri="{FF2B5EF4-FFF2-40B4-BE49-F238E27FC236}">
              <a16:creationId xmlns:a16="http://schemas.microsoft.com/office/drawing/2014/main" id="{00000000-0008-0000-1600-0000BF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6" name="Text Box 17">
          <a:extLst>
            <a:ext uri="{FF2B5EF4-FFF2-40B4-BE49-F238E27FC236}">
              <a16:creationId xmlns:a16="http://schemas.microsoft.com/office/drawing/2014/main" id="{00000000-0008-0000-1600-0000C0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7" name="Text Box 19">
          <a:extLst>
            <a:ext uri="{FF2B5EF4-FFF2-40B4-BE49-F238E27FC236}">
              <a16:creationId xmlns:a16="http://schemas.microsoft.com/office/drawing/2014/main" id="{00000000-0008-0000-1600-0000C1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8" name="Text Box 21">
          <a:extLst>
            <a:ext uri="{FF2B5EF4-FFF2-40B4-BE49-F238E27FC236}">
              <a16:creationId xmlns:a16="http://schemas.microsoft.com/office/drawing/2014/main" id="{00000000-0008-0000-1600-0000C2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19" name="Text Box 23">
          <a:extLst>
            <a:ext uri="{FF2B5EF4-FFF2-40B4-BE49-F238E27FC236}">
              <a16:creationId xmlns:a16="http://schemas.microsoft.com/office/drawing/2014/main" id="{00000000-0008-0000-1600-0000C3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20" name="Text Box 1">
          <a:extLst>
            <a:ext uri="{FF2B5EF4-FFF2-40B4-BE49-F238E27FC236}">
              <a16:creationId xmlns:a16="http://schemas.microsoft.com/office/drawing/2014/main" id="{00000000-0008-0000-1600-0000C4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1600-0000C5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22" name="Text Box 3">
          <a:extLst>
            <a:ext uri="{FF2B5EF4-FFF2-40B4-BE49-F238E27FC236}">
              <a16:creationId xmlns:a16="http://schemas.microsoft.com/office/drawing/2014/main" id="{00000000-0008-0000-1600-0000C6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23" name="Text Box 4">
          <a:extLst>
            <a:ext uri="{FF2B5EF4-FFF2-40B4-BE49-F238E27FC236}">
              <a16:creationId xmlns:a16="http://schemas.microsoft.com/office/drawing/2014/main" id="{00000000-0008-0000-1600-0000C7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24" name="Text Box 5">
          <a:extLst>
            <a:ext uri="{FF2B5EF4-FFF2-40B4-BE49-F238E27FC236}">
              <a16:creationId xmlns:a16="http://schemas.microsoft.com/office/drawing/2014/main" id="{00000000-0008-0000-1600-0000C8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25" name="Text Box 6">
          <a:extLst>
            <a:ext uri="{FF2B5EF4-FFF2-40B4-BE49-F238E27FC236}">
              <a16:creationId xmlns:a16="http://schemas.microsoft.com/office/drawing/2014/main" id="{00000000-0008-0000-1600-0000C9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26" name="Text Box 7">
          <a:extLst>
            <a:ext uri="{FF2B5EF4-FFF2-40B4-BE49-F238E27FC236}">
              <a16:creationId xmlns:a16="http://schemas.microsoft.com/office/drawing/2014/main" id="{00000000-0008-0000-1600-0000CA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27" name="Text Box 8">
          <a:extLst>
            <a:ext uri="{FF2B5EF4-FFF2-40B4-BE49-F238E27FC236}">
              <a16:creationId xmlns:a16="http://schemas.microsoft.com/office/drawing/2014/main" id="{00000000-0008-0000-1600-0000CB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28" name="Text Box 9">
          <a:extLst>
            <a:ext uri="{FF2B5EF4-FFF2-40B4-BE49-F238E27FC236}">
              <a16:creationId xmlns:a16="http://schemas.microsoft.com/office/drawing/2014/main" id="{00000000-0008-0000-1600-0000CC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29" name="Text Box 10">
          <a:extLst>
            <a:ext uri="{FF2B5EF4-FFF2-40B4-BE49-F238E27FC236}">
              <a16:creationId xmlns:a16="http://schemas.microsoft.com/office/drawing/2014/main" id="{00000000-0008-0000-1600-0000CD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30" name="Text Box 11">
          <a:extLst>
            <a:ext uri="{FF2B5EF4-FFF2-40B4-BE49-F238E27FC236}">
              <a16:creationId xmlns:a16="http://schemas.microsoft.com/office/drawing/2014/main" id="{00000000-0008-0000-1600-0000CE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31" name="Text Box 12">
          <a:extLst>
            <a:ext uri="{FF2B5EF4-FFF2-40B4-BE49-F238E27FC236}">
              <a16:creationId xmlns:a16="http://schemas.microsoft.com/office/drawing/2014/main" id="{00000000-0008-0000-1600-0000CF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32" name="Text Box 13">
          <a:extLst>
            <a:ext uri="{FF2B5EF4-FFF2-40B4-BE49-F238E27FC236}">
              <a16:creationId xmlns:a16="http://schemas.microsoft.com/office/drawing/2014/main" id="{00000000-0008-0000-1600-0000D0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33" name="Text Box 14">
          <a:extLst>
            <a:ext uri="{FF2B5EF4-FFF2-40B4-BE49-F238E27FC236}">
              <a16:creationId xmlns:a16="http://schemas.microsoft.com/office/drawing/2014/main" id="{00000000-0008-0000-1600-0000D1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50970</xdr:colOff>
      <xdr:row>25</xdr:row>
      <xdr:rowOff>56835</xdr:rowOff>
    </xdr:to>
    <xdr:sp macro="" textlink="">
      <xdr:nvSpPr>
        <xdr:cNvPr id="1234" name="Text Box 15">
          <a:extLst>
            <a:ext uri="{FF2B5EF4-FFF2-40B4-BE49-F238E27FC236}">
              <a16:creationId xmlns:a16="http://schemas.microsoft.com/office/drawing/2014/main" id="{00000000-0008-0000-1600-0000D2040000}"/>
            </a:ext>
          </a:extLst>
        </xdr:cNvPr>
        <xdr:cNvSpPr/>
      </xdr:nvSpPr>
      <xdr:spPr>
        <a:xfrm>
          <a:off x="2646720" y="391464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56835</xdr:rowOff>
    </xdr:to>
    <xdr:sp macro="" textlink="">
      <xdr:nvSpPr>
        <xdr:cNvPr id="1235" name="Text Box 16">
          <a:extLst>
            <a:ext uri="{FF2B5EF4-FFF2-40B4-BE49-F238E27FC236}">
              <a16:creationId xmlns:a16="http://schemas.microsoft.com/office/drawing/2014/main" id="{00000000-0008-0000-1600-0000D3040000}"/>
            </a:ext>
          </a:extLst>
        </xdr:cNvPr>
        <xdr:cNvSpPr/>
      </xdr:nvSpPr>
      <xdr:spPr>
        <a:xfrm>
          <a:off x="4843080" y="391464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36" name="Text Box 1">
          <a:extLst>
            <a:ext uri="{FF2B5EF4-FFF2-40B4-BE49-F238E27FC236}">
              <a16:creationId xmlns:a16="http://schemas.microsoft.com/office/drawing/2014/main" id="{00000000-0008-0000-1600-0000D4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1600-0000D5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38" name="Text Box 3">
          <a:extLst>
            <a:ext uri="{FF2B5EF4-FFF2-40B4-BE49-F238E27FC236}">
              <a16:creationId xmlns:a16="http://schemas.microsoft.com/office/drawing/2014/main" id="{00000000-0008-0000-1600-0000D6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39" name="Text Box 4">
          <a:extLst>
            <a:ext uri="{FF2B5EF4-FFF2-40B4-BE49-F238E27FC236}">
              <a16:creationId xmlns:a16="http://schemas.microsoft.com/office/drawing/2014/main" id="{00000000-0008-0000-1600-0000D7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40" name="Text Box 5">
          <a:extLst>
            <a:ext uri="{FF2B5EF4-FFF2-40B4-BE49-F238E27FC236}">
              <a16:creationId xmlns:a16="http://schemas.microsoft.com/office/drawing/2014/main" id="{00000000-0008-0000-1600-0000D8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41" name="Text Box 6">
          <a:extLst>
            <a:ext uri="{FF2B5EF4-FFF2-40B4-BE49-F238E27FC236}">
              <a16:creationId xmlns:a16="http://schemas.microsoft.com/office/drawing/2014/main" id="{00000000-0008-0000-1600-0000D9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42" name="Text Box 7">
          <a:extLst>
            <a:ext uri="{FF2B5EF4-FFF2-40B4-BE49-F238E27FC236}">
              <a16:creationId xmlns:a16="http://schemas.microsoft.com/office/drawing/2014/main" id="{00000000-0008-0000-1600-0000DA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43" name="Text Box 8">
          <a:extLst>
            <a:ext uri="{FF2B5EF4-FFF2-40B4-BE49-F238E27FC236}">
              <a16:creationId xmlns:a16="http://schemas.microsoft.com/office/drawing/2014/main" id="{00000000-0008-0000-1600-0000DB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44" name="Text Box 9">
          <a:extLst>
            <a:ext uri="{FF2B5EF4-FFF2-40B4-BE49-F238E27FC236}">
              <a16:creationId xmlns:a16="http://schemas.microsoft.com/office/drawing/2014/main" id="{00000000-0008-0000-1600-0000DC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45" name="Text Box 10">
          <a:extLst>
            <a:ext uri="{FF2B5EF4-FFF2-40B4-BE49-F238E27FC236}">
              <a16:creationId xmlns:a16="http://schemas.microsoft.com/office/drawing/2014/main" id="{00000000-0008-0000-1600-0000DD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46" name="Text Box 11">
          <a:extLst>
            <a:ext uri="{FF2B5EF4-FFF2-40B4-BE49-F238E27FC236}">
              <a16:creationId xmlns:a16="http://schemas.microsoft.com/office/drawing/2014/main" id="{00000000-0008-0000-1600-0000DE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47" name="Text Box 12">
          <a:extLst>
            <a:ext uri="{FF2B5EF4-FFF2-40B4-BE49-F238E27FC236}">
              <a16:creationId xmlns:a16="http://schemas.microsoft.com/office/drawing/2014/main" id="{00000000-0008-0000-1600-0000DF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48" name="Text Box 13">
          <a:extLst>
            <a:ext uri="{FF2B5EF4-FFF2-40B4-BE49-F238E27FC236}">
              <a16:creationId xmlns:a16="http://schemas.microsoft.com/office/drawing/2014/main" id="{00000000-0008-0000-1600-0000E0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49" name="Text Box 14">
          <a:extLst>
            <a:ext uri="{FF2B5EF4-FFF2-40B4-BE49-F238E27FC236}">
              <a16:creationId xmlns:a16="http://schemas.microsoft.com/office/drawing/2014/main" id="{00000000-0008-0000-1600-0000E1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0" name="Text Box 15">
          <a:extLst>
            <a:ext uri="{FF2B5EF4-FFF2-40B4-BE49-F238E27FC236}">
              <a16:creationId xmlns:a16="http://schemas.microsoft.com/office/drawing/2014/main" id="{00000000-0008-0000-1600-0000E2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251" name="Text Box 16">
          <a:extLst>
            <a:ext uri="{FF2B5EF4-FFF2-40B4-BE49-F238E27FC236}">
              <a16:creationId xmlns:a16="http://schemas.microsoft.com/office/drawing/2014/main" id="{00000000-0008-0000-1600-0000E304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id="{00000000-0008-0000-1600-0000E4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3" name="Text Box 3">
          <a:extLst>
            <a:ext uri="{FF2B5EF4-FFF2-40B4-BE49-F238E27FC236}">
              <a16:creationId xmlns:a16="http://schemas.microsoft.com/office/drawing/2014/main" id="{00000000-0008-0000-1600-0000E5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4" name="Text Box 5">
          <a:extLst>
            <a:ext uri="{FF2B5EF4-FFF2-40B4-BE49-F238E27FC236}">
              <a16:creationId xmlns:a16="http://schemas.microsoft.com/office/drawing/2014/main" id="{00000000-0008-0000-1600-0000E6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5" name="Text Box 7">
          <a:extLst>
            <a:ext uri="{FF2B5EF4-FFF2-40B4-BE49-F238E27FC236}">
              <a16:creationId xmlns:a16="http://schemas.microsoft.com/office/drawing/2014/main" id="{00000000-0008-0000-1600-0000E7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6" name="Text Box 9">
          <a:extLst>
            <a:ext uri="{FF2B5EF4-FFF2-40B4-BE49-F238E27FC236}">
              <a16:creationId xmlns:a16="http://schemas.microsoft.com/office/drawing/2014/main" id="{00000000-0008-0000-1600-0000E8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7" name="Text Box 11">
          <a:extLst>
            <a:ext uri="{FF2B5EF4-FFF2-40B4-BE49-F238E27FC236}">
              <a16:creationId xmlns:a16="http://schemas.microsoft.com/office/drawing/2014/main" id="{00000000-0008-0000-1600-0000E9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8" name="Text Box 13">
          <a:extLst>
            <a:ext uri="{FF2B5EF4-FFF2-40B4-BE49-F238E27FC236}">
              <a16:creationId xmlns:a16="http://schemas.microsoft.com/office/drawing/2014/main" id="{00000000-0008-0000-1600-0000EA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59" name="Text Box 15">
          <a:extLst>
            <a:ext uri="{FF2B5EF4-FFF2-40B4-BE49-F238E27FC236}">
              <a16:creationId xmlns:a16="http://schemas.microsoft.com/office/drawing/2014/main" id="{00000000-0008-0000-1600-0000EB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0" name="Text Box 17">
          <a:extLst>
            <a:ext uri="{FF2B5EF4-FFF2-40B4-BE49-F238E27FC236}">
              <a16:creationId xmlns:a16="http://schemas.microsoft.com/office/drawing/2014/main" id="{00000000-0008-0000-1600-0000EC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1" name="Text Box 19">
          <a:extLst>
            <a:ext uri="{FF2B5EF4-FFF2-40B4-BE49-F238E27FC236}">
              <a16:creationId xmlns:a16="http://schemas.microsoft.com/office/drawing/2014/main" id="{00000000-0008-0000-1600-0000ED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2" name="Text Box 21">
          <a:extLst>
            <a:ext uri="{FF2B5EF4-FFF2-40B4-BE49-F238E27FC236}">
              <a16:creationId xmlns:a16="http://schemas.microsoft.com/office/drawing/2014/main" id="{00000000-0008-0000-1600-0000EE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3" name="Text Box 23">
          <a:extLst>
            <a:ext uri="{FF2B5EF4-FFF2-40B4-BE49-F238E27FC236}">
              <a16:creationId xmlns:a16="http://schemas.microsoft.com/office/drawing/2014/main" id="{00000000-0008-0000-1600-0000EF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4" name="Text Box 1">
          <a:extLst>
            <a:ext uri="{FF2B5EF4-FFF2-40B4-BE49-F238E27FC236}">
              <a16:creationId xmlns:a16="http://schemas.microsoft.com/office/drawing/2014/main" id="{00000000-0008-0000-1600-0000F0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5" name="Text Box 3">
          <a:extLst>
            <a:ext uri="{FF2B5EF4-FFF2-40B4-BE49-F238E27FC236}">
              <a16:creationId xmlns:a16="http://schemas.microsoft.com/office/drawing/2014/main" id="{00000000-0008-0000-1600-0000F1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6" name="Text Box 5">
          <a:extLst>
            <a:ext uri="{FF2B5EF4-FFF2-40B4-BE49-F238E27FC236}">
              <a16:creationId xmlns:a16="http://schemas.microsoft.com/office/drawing/2014/main" id="{00000000-0008-0000-1600-0000F2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7" name="Text Box 7">
          <a:extLst>
            <a:ext uri="{FF2B5EF4-FFF2-40B4-BE49-F238E27FC236}">
              <a16:creationId xmlns:a16="http://schemas.microsoft.com/office/drawing/2014/main" id="{00000000-0008-0000-1600-0000F3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8" name="Text Box 9">
          <a:extLst>
            <a:ext uri="{FF2B5EF4-FFF2-40B4-BE49-F238E27FC236}">
              <a16:creationId xmlns:a16="http://schemas.microsoft.com/office/drawing/2014/main" id="{00000000-0008-0000-1600-0000F4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69" name="Text Box 11">
          <a:extLst>
            <a:ext uri="{FF2B5EF4-FFF2-40B4-BE49-F238E27FC236}">
              <a16:creationId xmlns:a16="http://schemas.microsoft.com/office/drawing/2014/main" id="{00000000-0008-0000-1600-0000F5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70" name="Text Box 13">
          <a:extLst>
            <a:ext uri="{FF2B5EF4-FFF2-40B4-BE49-F238E27FC236}">
              <a16:creationId xmlns:a16="http://schemas.microsoft.com/office/drawing/2014/main" id="{00000000-0008-0000-1600-0000F6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71" name="Text Box 15">
          <a:extLst>
            <a:ext uri="{FF2B5EF4-FFF2-40B4-BE49-F238E27FC236}">
              <a16:creationId xmlns:a16="http://schemas.microsoft.com/office/drawing/2014/main" id="{00000000-0008-0000-1600-0000F7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72" name="Text Box 17">
          <a:extLst>
            <a:ext uri="{FF2B5EF4-FFF2-40B4-BE49-F238E27FC236}">
              <a16:creationId xmlns:a16="http://schemas.microsoft.com/office/drawing/2014/main" id="{00000000-0008-0000-1600-0000F8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73" name="Text Box 19">
          <a:extLst>
            <a:ext uri="{FF2B5EF4-FFF2-40B4-BE49-F238E27FC236}">
              <a16:creationId xmlns:a16="http://schemas.microsoft.com/office/drawing/2014/main" id="{00000000-0008-0000-1600-0000F9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74" name="Text Box 21">
          <a:extLst>
            <a:ext uri="{FF2B5EF4-FFF2-40B4-BE49-F238E27FC236}">
              <a16:creationId xmlns:a16="http://schemas.microsoft.com/office/drawing/2014/main" id="{00000000-0008-0000-1600-0000FA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75" name="Text Box 23">
          <a:extLst>
            <a:ext uri="{FF2B5EF4-FFF2-40B4-BE49-F238E27FC236}">
              <a16:creationId xmlns:a16="http://schemas.microsoft.com/office/drawing/2014/main" id="{00000000-0008-0000-1600-0000FB04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76" name="Text Box 1">
          <a:extLst>
            <a:ext uri="{FF2B5EF4-FFF2-40B4-BE49-F238E27FC236}">
              <a16:creationId xmlns:a16="http://schemas.microsoft.com/office/drawing/2014/main" id="{00000000-0008-0000-1600-0000FC04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77" name="Text Box 3">
          <a:extLst>
            <a:ext uri="{FF2B5EF4-FFF2-40B4-BE49-F238E27FC236}">
              <a16:creationId xmlns:a16="http://schemas.microsoft.com/office/drawing/2014/main" id="{00000000-0008-0000-1600-0000FD04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78" name="Text Box 5">
          <a:extLst>
            <a:ext uri="{FF2B5EF4-FFF2-40B4-BE49-F238E27FC236}">
              <a16:creationId xmlns:a16="http://schemas.microsoft.com/office/drawing/2014/main" id="{00000000-0008-0000-1600-0000FE04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id="{00000000-0008-0000-1600-0000FF04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0" name="Text Box 9">
          <a:extLst>
            <a:ext uri="{FF2B5EF4-FFF2-40B4-BE49-F238E27FC236}">
              <a16:creationId xmlns:a16="http://schemas.microsoft.com/office/drawing/2014/main" id="{00000000-0008-0000-1600-000000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1" name="Text Box 11">
          <a:extLst>
            <a:ext uri="{FF2B5EF4-FFF2-40B4-BE49-F238E27FC236}">
              <a16:creationId xmlns:a16="http://schemas.microsoft.com/office/drawing/2014/main" id="{00000000-0008-0000-1600-000001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2" name="Text Box 13">
          <a:extLst>
            <a:ext uri="{FF2B5EF4-FFF2-40B4-BE49-F238E27FC236}">
              <a16:creationId xmlns:a16="http://schemas.microsoft.com/office/drawing/2014/main" id="{00000000-0008-0000-1600-000002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3" name="Text Box 15">
          <a:extLst>
            <a:ext uri="{FF2B5EF4-FFF2-40B4-BE49-F238E27FC236}">
              <a16:creationId xmlns:a16="http://schemas.microsoft.com/office/drawing/2014/main" id="{00000000-0008-0000-1600-000003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4" name="Text Box 17">
          <a:extLst>
            <a:ext uri="{FF2B5EF4-FFF2-40B4-BE49-F238E27FC236}">
              <a16:creationId xmlns:a16="http://schemas.microsoft.com/office/drawing/2014/main" id="{00000000-0008-0000-1600-000004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5" name="Text Box 19">
          <a:extLst>
            <a:ext uri="{FF2B5EF4-FFF2-40B4-BE49-F238E27FC236}">
              <a16:creationId xmlns:a16="http://schemas.microsoft.com/office/drawing/2014/main" id="{00000000-0008-0000-1600-000005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6" name="Text Box 21">
          <a:extLst>
            <a:ext uri="{FF2B5EF4-FFF2-40B4-BE49-F238E27FC236}">
              <a16:creationId xmlns:a16="http://schemas.microsoft.com/office/drawing/2014/main" id="{00000000-0008-0000-1600-000006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287" name="Text Box 23">
          <a:extLst>
            <a:ext uri="{FF2B5EF4-FFF2-40B4-BE49-F238E27FC236}">
              <a16:creationId xmlns:a16="http://schemas.microsoft.com/office/drawing/2014/main" id="{00000000-0008-0000-1600-000007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88" name="Text Box 1">
          <a:extLst>
            <a:ext uri="{FF2B5EF4-FFF2-40B4-BE49-F238E27FC236}">
              <a16:creationId xmlns:a16="http://schemas.microsoft.com/office/drawing/2014/main" id="{00000000-0008-0000-1600-00000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id="{00000000-0008-0000-1600-00000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0" name="Text Box 5">
          <a:extLst>
            <a:ext uri="{FF2B5EF4-FFF2-40B4-BE49-F238E27FC236}">
              <a16:creationId xmlns:a16="http://schemas.microsoft.com/office/drawing/2014/main" id="{00000000-0008-0000-1600-00000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1" name="Text Box 7">
          <a:extLst>
            <a:ext uri="{FF2B5EF4-FFF2-40B4-BE49-F238E27FC236}">
              <a16:creationId xmlns:a16="http://schemas.microsoft.com/office/drawing/2014/main" id="{00000000-0008-0000-1600-00000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2" name="Text Box 9">
          <a:extLst>
            <a:ext uri="{FF2B5EF4-FFF2-40B4-BE49-F238E27FC236}">
              <a16:creationId xmlns:a16="http://schemas.microsoft.com/office/drawing/2014/main" id="{00000000-0008-0000-1600-00000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3" name="Text Box 11">
          <a:extLst>
            <a:ext uri="{FF2B5EF4-FFF2-40B4-BE49-F238E27FC236}">
              <a16:creationId xmlns:a16="http://schemas.microsoft.com/office/drawing/2014/main" id="{00000000-0008-0000-1600-00000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4" name="Text Box 13">
          <a:extLst>
            <a:ext uri="{FF2B5EF4-FFF2-40B4-BE49-F238E27FC236}">
              <a16:creationId xmlns:a16="http://schemas.microsoft.com/office/drawing/2014/main" id="{00000000-0008-0000-1600-00000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5" name="Text Box 15">
          <a:extLst>
            <a:ext uri="{FF2B5EF4-FFF2-40B4-BE49-F238E27FC236}">
              <a16:creationId xmlns:a16="http://schemas.microsoft.com/office/drawing/2014/main" id="{00000000-0008-0000-1600-00000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6" name="Text Box 17">
          <a:extLst>
            <a:ext uri="{FF2B5EF4-FFF2-40B4-BE49-F238E27FC236}">
              <a16:creationId xmlns:a16="http://schemas.microsoft.com/office/drawing/2014/main" id="{00000000-0008-0000-1600-00001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7" name="Text Box 19">
          <a:extLst>
            <a:ext uri="{FF2B5EF4-FFF2-40B4-BE49-F238E27FC236}">
              <a16:creationId xmlns:a16="http://schemas.microsoft.com/office/drawing/2014/main" id="{00000000-0008-0000-1600-00001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8" name="Text Box 21">
          <a:extLst>
            <a:ext uri="{FF2B5EF4-FFF2-40B4-BE49-F238E27FC236}">
              <a16:creationId xmlns:a16="http://schemas.microsoft.com/office/drawing/2014/main" id="{00000000-0008-0000-1600-00001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299" name="Text Box 23">
          <a:extLst>
            <a:ext uri="{FF2B5EF4-FFF2-40B4-BE49-F238E27FC236}">
              <a16:creationId xmlns:a16="http://schemas.microsoft.com/office/drawing/2014/main" id="{00000000-0008-0000-1600-00001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0" name="Text Box 1">
          <a:extLst>
            <a:ext uri="{FF2B5EF4-FFF2-40B4-BE49-F238E27FC236}">
              <a16:creationId xmlns:a16="http://schemas.microsoft.com/office/drawing/2014/main" id="{00000000-0008-0000-1600-00001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1" name="Text Box 3">
          <a:extLst>
            <a:ext uri="{FF2B5EF4-FFF2-40B4-BE49-F238E27FC236}">
              <a16:creationId xmlns:a16="http://schemas.microsoft.com/office/drawing/2014/main" id="{00000000-0008-0000-1600-00001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2" name="Text Box 5">
          <a:extLst>
            <a:ext uri="{FF2B5EF4-FFF2-40B4-BE49-F238E27FC236}">
              <a16:creationId xmlns:a16="http://schemas.microsoft.com/office/drawing/2014/main" id="{00000000-0008-0000-1600-00001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3" name="Text Box 7">
          <a:extLst>
            <a:ext uri="{FF2B5EF4-FFF2-40B4-BE49-F238E27FC236}">
              <a16:creationId xmlns:a16="http://schemas.microsoft.com/office/drawing/2014/main" id="{00000000-0008-0000-1600-00001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4" name="Text Box 9">
          <a:extLst>
            <a:ext uri="{FF2B5EF4-FFF2-40B4-BE49-F238E27FC236}">
              <a16:creationId xmlns:a16="http://schemas.microsoft.com/office/drawing/2014/main" id="{00000000-0008-0000-1600-00001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5" name="Text Box 11">
          <a:extLst>
            <a:ext uri="{FF2B5EF4-FFF2-40B4-BE49-F238E27FC236}">
              <a16:creationId xmlns:a16="http://schemas.microsoft.com/office/drawing/2014/main" id="{00000000-0008-0000-1600-00001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6" name="Text Box 13">
          <a:extLst>
            <a:ext uri="{FF2B5EF4-FFF2-40B4-BE49-F238E27FC236}">
              <a16:creationId xmlns:a16="http://schemas.microsoft.com/office/drawing/2014/main" id="{00000000-0008-0000-1600-00001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7" name="Text Box 15">
          <a:extLst>
            <a:ext uri="{FF2B5EF4-FFF2-40B4-BE49-F238E27FC236}">
              <a16:creationId xmlns:a16="http://schemas.microsoft.com/office/drawing/2014/main" id="{00000000-0008-0000-1600-00001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8" name="Text Box 17">
          <a:extLst>
            <a:ext uri="{FF2B5EF4-FFF2-40B4-BE49-F238E27FC236}">
              <a16:creationId xmlns:a16="http://schemas.microsoft.com/office/drawing/2014/main" id="{00000000-0008-0000-1600-00001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09" name="Text Box 19">
          <a:extLst>
            <a:ext uri="{FF2B5EF4-FFF2-40B4-BE49-F238E27FC236}">
              <a16:creationId xmlns:a16="http://schemas.microsoft.com/office/drawing/2014/main" id="{00000000-0008-0000-1600-00001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0" name="Text Box 21">
          <a:extLst>
            <a:ext uri="{FF2B5EF4-FFF2-40B4-BE49-F238E27FC236}">
              <a16:creationId xmlns:a16="http://schemas.microsoft.com/office/drawing/2014/main" id="{00000000-0008-0000-1600-00001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1" name="Text Box 23">
          <a:extLst>
            <a:ext uri="{FF2B5EF4-FFF2-40B4-BE49-F238E27FC236}">
              <a16:creationId xmlns:a16="http://schemas.microsoft.com/office/drawing/2014/main" id="{00000000-0008-0000-1600-00001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2" name="Text Box 1">
          <a:extLst>
            <a:ext uri="{FF2B5EF4-FFF2-40B4-BE49-F238E27FC236}">
              <a16:creationId xmlns:a16="http://schemas.microsoft.com/office/drawing/2014/main" id="{00000000-0008-0000-1600-00002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3" name="Text Box 3">
          <a:extLst>
            <a:ext uri="{FF2B5EF4-FFF2-40B4-BE49-F238E27FC236}">
              <a16:creationId xmlns:a16="http://schemas.microsoft.com/office/drawing/2014/main" id="{00000000-0008-0000-1600-00002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4" name="Text Box 5">
          <a:extLst>
            <a:ext uri="{FF2B5EF4-FFF2-40B4-BE49-F238E27FC236}">
              <a16:creationId xmlns:a16="http://schemas.microsoft.com/office/drawing/2014/main" id="{00000000-0008-0000-1600-00002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5" name="Text Box 7">
          <a:extLst>
            <a:ext uri="{FF2B5EF4-FFF2-40B4-BE49-F238E27FC236}">
              <a16:creationId xmlns:a16="http://schemas.microsoft.com/office/drawing/2014/main" id="{00000000-0008-0000-1600-00002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6" name="Text Box 9">
          <a:extLst>
            <a:ext uri="{FF2B5EF4-FFF2-40B4-BE49-F238E27FC236}">
              <a16:creationId xmlns:a16="http://schemas.microsoft.com/office/drawing/2014/main" id="{00000000-0008-0000-1600-00002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7" name="Text Box 11">
          <a:extLst>
            <a:ext uri="{FF2B5EF4-FFF2-40B4-BE49-F238E27FC236}">
              <a16:creationId xmlns:a16="http://schemas.microsoft.com/office/drawing/2014/main" id="{00000000-0008-0000-1600-00002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8" name="Text Box 13">
          <a:extLst>
            <a:ext uri="{FF2B5EF4-FFF2-40B4-BE49-F238E27FC236}">
              <a16:creationId xmlns:a16="http://schemas.microsoft.com/office/drawing/2014/main" id="{00000000-0008-0000-1600-00002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19" name="Text Box 15">
          <a:extLst>
            <a:ext uri="{FF2B5EF4-FFF2-40B4-BE49-F238E27FC236}">
              <a16:creationId xmlns:a16="http://schemas.microsoft.com/office/drawing/2014/main" id="{00000000-0008-0000-1600-00002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20" name="Text Box 17">
          <a:extLst>
            <a:ext uri="{FF2B5EF4-FFF2-40B4-BE49-F238E27FC236}">
              <a16:creationId xmlns:a16="http://schemas.microsoft.com/office/drawing/2014/main" id="{00000000-0008-0000-1600-00002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21" name="Text Box 19">
          <a:extLst>
            <a:ext uri="{FF2B5EF4-FFF2-40B4-BE49-F238E27FC236}">
              <a16:creationId xmlns:a16="http://schemas.microsoft.com/office/drawing/2014/main" id="{00000000-0008-0000-1600-00002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22" name="Text Box 21">
          <a:extLst>
            <a:ext uri="{FF2B5EF4-FFF2-40B4-BE49-F238E27FC236}">
              <a16:creationId xmlns:a16="http://schemas.microsoft.com/office/drawing/2014/main" id="{00000000-0008-0000-1600-00002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23" name="Text Box 23">
          <a:extLst>
            <a:ext uri="{FF2B5EF4-FFF2-40B4-BE49-F238E27FC236}">
              <a16:creationId xmlns:a16="http://schemas.microsoft.com/office/drawing/2014/main" id="{00000000-0008-0000-1600-00002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24" name="Text Box 1">
          <a:extLst>
            <a:ext uri="{FF2B5EF4-FFF2-40B4-BE49-F238E27FC236}">
              <a16:creationId xmlns:a16="http://schemas.microsoft.com/office/drawing/2014/main" id="{00000000-0008-0000-1600-00002C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25" name="Text Box 3">
          <a:extLst>
            <a:ext uri="{FF2B5EF4-FFF2-40B4-BE49-F238E27FC236}">
              <a16:creationId xmlns:a16="http://schemas.microsoft.com/office/drawing/2014/main" id="{00000000-0008-0000-1600-00002D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id="{00000000-0008-0000-1600-00002E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27" name="Text Box 7">
          <a:extLst>
            <a:ext uri="{FF2B5EF4-FFF2-40B4-BE49-F238E27FC236}">
              <a16:creationId xmlns:a16="http://schemas.microsoft.com/office/drawing/2014/main" id="{00000000-0008-0000-1600-00002F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28" name="Text Box 9">
          <a:extLst>
            <a:ext uri="{FF2B5EF4-FFF2-40B4-BE49-F238E27FC236}">
              <a16:creationId xmlns:a16="http://schemas.microsoft.com/office/drawing/2014/main" id="{00000000-0008-0000-1600-000030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29" name="Text Box 11">
          <a:extLst>
            <a:ext uri="{FF2B5EF4-FFF2-40B4-BE49-F238E27FC236}">
              <a16:creationId xmlns:a16="http://schemas.microsoft.com/office/drawing/2014/main" id="{00000000-0008-0000-1600-000031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30" name="Text Box 13">
          <a:extLst>
            <a:ext uri="{FF2B5EF4-FFF2-40B4-BE49-F238E27FC236}">
              <a16:creationId xmlns:a16="http://schemas.microsoft.com/office/drawing/2014/main" id="{00000000-0008-0000-1600-000032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31" name="Text Box 15">
          <a:extLst>
            <a:ext uri="{FF2B5EF4-FFF2-40B4-BE49-F238E27FC236}">
              <a16:creationId xmlns:a16="http://schemas.microsoft.com/office/drawing/2014/main" id="{00000000-0008-0000-1600-000033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32" name="Text Box 17">
          <a:extLst>
            <a:ext uri="{FF2B5EF4-FFF2-40B4-BE49-F238E27FC236}">
              <a16:creationId xmlns:a16="http://schemas.microsoft.com/office/drawing/2014/main" id="{00000000-0008-0000-1600-000034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33" name="Text Box 19">
          <a:extLst>
            <a:ext uri="{FF2B5EF4-FFF2-40B4-BE49-F238E27FC236}">
              <a16:creationId xmlns:a16="http://schemas.microsoft.com/office/drawing/2014/main" id="{00000000-0008-0000-1600-000035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34" name="Text Box 21">
          <a:extLst>
            <a:ext uri="{FF2B5EF4-FFF2-40B4-BE49-F238E27FC236}">
              <a16:creationId xmlns:a16="http://schemas.microsoft.com/office/drawing/2014/main" id="{00000000-0008-0000-1600-000036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35" name="Text Box 23">
          <a:extLst>
            <a:ext uri="{FF2B5EF4-FFF2-40B4-BE49-F238E27FC236}">
              <a16:creationId xmlns:a16="http://schemas.microsoft.com/office/drawing/2014/main" id="{00000000-0008-0000-1600-000037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id="{00000000-0008-0000-1600-00003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37" name="Text Box 3">
          <a:extLst>
            <a:ext uri="{FF2B5EF4-FFF2-40B4-BE49-F238E27FC236}">
              <a16:creationId xmlns:a16="http://schemas.microsoft.com/office/drawing/2014/main" id="{00000000-0008-0000-1600-00003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38" name="Text Box 5">
          <a:extLst>
            <a:ext uri="{FF2B5EF4-FFF2-40B4-BE49-F238E27FC236}">
              <a16:creationId xmlns:a16="http://schemas.microsoft.com/office/drawing/2014/main" id="{00000000-0008-0000-1600-00003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39" name="Text Box 7">
          <a:extLst>
            <a:ext uri="{FF2B5EF4-FFF2-40B4-BE49-F238E27FC236}">
              <a16:creationId xmlns:a16="http://schemas.microsoft.com/office/drawing/2014/main" id="{00000000-0008-0000-1600-00003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0" name="Text Box 9">
          <a:extLst>
            <a:ext uri="{FF2B5EF4-FFF2-40B4-BE49-F238E27FC236}">
              <a16:creationId xmlns:a16="http://schemas.microsoft.com/office/drawing/2014/main" id="{00000000-0008-0000-1600-00003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1" name="Text Box 11">
          <a:extLst>
            <a:ext uri="{FF2B5EF4-FFF2-40B4-BE49-F238E27FC236}">
              <a16:creationId xmlns:a16="http://schemas.microsoft.com/office/drawing/2014/main" id="{00000000-0008-0000-1600-00003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2" name="Text Box 13">
          <a:extLst>
            <a:ext uri="{FF2B5EF4-FFF2-40B4-BE49-F238E27FC236}">
              <a16:creationId xmlns:a16="http://schemas.microsoft.com/office/drawing/2014/main" id="{00000000-0008-0000-1600-00003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3" name="Text Box 15">
          <a:extLst>
            <a:ext uri="{FF2B5EF4-FFF2-40B4-BE49-F238E27FC236}">
              <a16:creationId xmlns:a16="http://schemas.microsoft.com/office/drawing/2014/main" id="{00000000-0008-0000-1600-00003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4" name="Text Box 17">
          <a:extLst>
            <a:ext uri="{FF2B5EF4-FFF2-40B4-BE49-F238E27FC236}">
              <a16:creationId xmlns:a16="http://schemas.microsoft.com/office/drawing/2014/main" id="{00000000-0008-0000-1600-00004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5" name="Text Box 19">
          <a:extLst>
            <a:ext uri="{FF2B5EF4-FFF2-40B4-BE49-F238E27FC236}">
              <a16:creationId xmlns:a16="http://schemas.microsoft.com/office/drawing/2014/main" id="{00000000-0008-0000-1600-00004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6" name="Text Box 21">
          <a:extLst>
            <a:ext uri="{FF2B5EF4-FFF2-40B4-BE49-F238E27FC236}">
              <a16:creationId xmlns:a16="http://schemas.microsoft.com/office/drawing/2014/main" id="{00000000-0008-0000-1600-00004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7" name="Text Box 23">
          <a:extLst>
            <a:ext uri="{FF2B5EF4-FFF2-40B4-BE49-F238E27FC236}">
              <a16:creationId xmlns:a16="http://schemas.microsoft.com/office/drawing/2014/main" id="{00000000-0008-0000-1600-00004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8" name="Text Box 1">
          <a:extLst>
            <a:ext uri="{FF2B5EF4-FFF2-40B4-BE49-F238E27FC236}">
              <a16:creationId xmlns:a16="http://schemas.microsoft.com/office/drawing/2014/main" id="{00000000-0008-0000-1600-00004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49" name="Text Box 3">
          <a:extLst>
            <a:ext uri="{FF2B5EF4-FFF2-40B4-BE49-F238E27FC236}">
              <a16:creationId xmlns:a16="http://schemas.microsoft.com/office/drawing/2014/main" id="{00000000-0008-0000-1600-00004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0" name="Text Box 5">
          <a:extLst>
            <a:ext uri="{FF2B5EF4-FFF2-40B4-BE49-F238E27FC236}">
              <a16:creationId xmlns:a16="http://schemas.microsoft.com/office/drawing/2014/main" id="{00000000-0008-0000-1600-00004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1" name="Text Box 7">
          <a:extLst>
            <a:ext uri="{FF2B5EF4-FFF2-40B4-BE49-F238E27FC236}">
              <a16:creationId xmlns:a16="http://schemas.microsoft.com/office/drawing/2014/main" id="{00000000-0008-0000-1600-00004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2" name="Text Box 9">
          <a:extLst>
            <a:ext uri="{FF2B5EF4-FFF2-40B4-BE49-F238E27FC236}">
              <a16:creationId xmlns:a16="http://schemas.microsoft.com/office/drawing/2014/main" id="{00000000-0008-0000-1600-00004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3" name="Text Box 11">
          <a:extLst>
            <a:ext uri="{FF2B5EF4-FFF2-40B4-BE49-F238E27FC236}">
              <a16:creationId xmlns:a16="http://schemas.microsoft.com/office/drawing/2014/main" id="{00000000-0008-0000-1600-00004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4" name="Text Box 13">
          <a:extLst>
            <a:ext uri="{FF2B5EF4-FFF2-40B4-BE49-F238E27FC236}">
              <a16:creationId xmlns:a16="http://schemas.microsoft.com/office/drawing/2014/main" id="{00000000-0008-0000-1600-00004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5" name="Text Box 15">
          <a:extLst>
            <a:ext uri="{FF2B5EF4-FFF2-40B4-BE49-F238E27FC236}">
              <a16:creationId xmlns:a16="http://schemas.microsoft.com/office/drawing/2014/main" id="{00000000-0008-0000-1600-00004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6" name="Text Box 17">
          <a:extLst>
            <a:ext uri="{FF2B5EF4-FFF2-40B4-BE49-F238E27FC236}">
              <a16:creationId xmlns:a16="http://schemas.microsoft.com/office/drawing/2014/main" id="{00000000-0008-0000-1600-00004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7" name="Text Box 19">
          <a:extLst>
            <a:ext uri="{FF2B5EF4-FFF2-40B4-BE49-F238E27FC236}">
              <a16:creationId xmlns:a16="http://schemas.microsoft.com/office/drawing/2014/main" id="{00000000-0008-0000-1600-00004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8" name="Text Box 21">
          <a:extLst>
            <a:ext uri="{FF2B5EF4-FFF2-40B4-BE49-F238E27FC236}">
              <a16:creationId xmlns:a16="http://schemas.microsoft.com/office/drawing/2014/main" id="{00000000-0008-0000-1600-00004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59" name="Text Box 23">
          <a:extLst>
            <a:ext uri="{FF2B5EF4-FFF2-40B4-BE49-F238E27FC236}">
              <a16:creationId xmlns:a16="http://schemas.microsoft.com/office/drawing/2014/main" id="{00000000-0008-0000-1600-00004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0" name="Text Box 1">
          <a:extLst>
            <a:ext uri="{FF2B5EF4-FFF2-40B4-BE49-F238E27FC236}">
              <a16:creationId xmlns:a16="http://schemas.microsoft.com/office/drawing/2014/main" id="{00000000-0008-0000-1600-00005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1" name="Text Box 3">
          <a:extLst>
            <a:ext uri="{FF2B5EF4-FFF2-40B4-BE49-F238E27FC236}">
              <a16:creationId xmlns:a16="http://schemas.microsoft.com/office/drawing/2014/main" id="{00000000-0008-0000-1600-00005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2" name="Text Box 5">
          <a:extLst>
            <a:ext uri="{FF2B5EF4-FFF2-40B4-BE49-F238E27FC236}">
              <a16:creationId xmlns:a16="http://schemas.microsoft.com/office/drawing/2014/main" id="{00000000-0008-0000-1600-00005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3" name="Text Box 7">
          <a:extLst>
            <a:ext uri="{FF2B5EF4-FFF2-40B4-BE49-F238E27FC236}">
              <a16:creationId xmlns:a16="http://schemas.microsoft.com/office/drawing/2014/main" id="{00000000-0008-0000-1600-00005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4" name="Text Box 9">
          <a:extLst>
            <a:ext uri="{FF2B5EF4-FFF2-40B4-BE49-F238E27FC236}">
              <a16:creationId xmlns:a16="http://schemas.microsoft.com/office/drawing/2014/main" id="{00000000-0008-0000-1600-00005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5" name="Text Box 11">
          <a:extLst>
            <a:ext uri="{FF2B5EF4-FFF2-40B4-BE49-F238E27FC236}">
              <a16:creationId xmlns:a16="http://schemas.microsoft.com/office/drawing/2014/main" id="{00000000-0008-0000-1600-00005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6" name="Text Box 13">
          <a:extLst>
            <a:ext uri="{FF2B5EF4-FFF2-40B4-BE49-F238E27FC236}">
              <a16:creationId xmlns:a16="http://schemas.microsoft.com/office/drawing/2014/main" id="{00000000-0008-0000-1600-00005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7" name="Text Box 15">
          <a:extLst>
            <a:ext uri="{FF2B5EF4-FFF2-40B4-BE49-F238E27FC236}">
              <a16:creationId xmlns:a16="http://schemas.microsoft.com/office/drawing/2014/main" id="{00000000-0008-0000-1600-00005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8" name="Text Box 17">
          <a:extLst>
            <a:ext uri="{FF2B5EF4-FFF2-40B4-BE49-F238E27FC236}">
              <a16:creationId xmlns:a16="http://schemas.microsoft.com/office/drawing/2014/main" id="{00000000-0008-0000-1600-00005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69" name="Text Box 19">
          <a:extLst>
            <a:ext uri="{FF2B5EF4-FFF2-40B4-BE49-F238E27FC236}">
              <a16:creationId xmlns:a16="http://schemas.microsoft.com/office/drawing/2014/main" id="{00000000-0008-0000-1600-00005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70" name="Text Box 21">
          <a:extLst>
            <a:ext uri="{FF2B5EF4-FFF2-40B4-BE49-F238E27FC236}">
              <a16:creationId xmlns:a16="http://schemas.microsoft.com/office/drawing/2014/main" id="{00000000-0008-0000-1600-00005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71" name="Text Box 23">
          <a:extLst>
            <a:ext uri="{FF2B5EF4-FFF2-40B4-BE49-F238E27FC236}">
              <a16:creationId xmlns:a16="http://schemas.microsoft.com/office/drawing/2014/main" id="{00000000-0008-0000-1600-00005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2" name="Text Box 1">
          <a:extLst>
            <a:ext uri="{FF2B5EF4-FFF2-40B4-BE49-F238E27FC236}">
              <a16:creationId xmlns:a16="http://schemas.microsoft.com/office/drawing/2014/main" id="{00000000-0008-0000-1600-00005C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id="{00000000-0008-0000-1600-00005D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4" name="Text Box 5">
          <a:extLst>
            <a:ext uri="{FF2B5EF4-FFF2-40B4-BE49-F238E27FC236}">
              <a16:creationId xmlns:a16="http://schemas.microsoft.com/office/drawing/2014/main" id="{00000000-0008-0000-1600-00005E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5" name="Text Box 7">
          <a:extLst>
            <a:ext uri="{FF2B5EF4-FFF2-40B4-BE49-F238E27FC236}">
              <a16:creationId xmlns:a16="http://schemas.microsoft.com/office/drawing/2014/main" id="{00000000-0008-0000-1600-00005F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6" name="Text Box 9">
          <a:extLst>
            <a:ext uri="{FF2B5EF4-FFF2-40B4-BE49-F238E27FC236}">
              <a16:creationId xmlns:a16="http://schemas.microsoft.com/office/drawing/2014/main" id="{00000000-0008-0000-1600-000060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7" name="Text Box 11">
          <a:extLst>
            <a:ext uri="{FF2B5EF4-FFF2-40B4-BE49-F238E27FC236}">
              <a16:creationId xmlns:a16="http://schemas.microsoft.com/office/drawing/2014/main" id="{00000000-0008-0000-1600-000061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8" name="Text Box 13">
          <a:extLst>
            <a:ext uri="{FF2B5EF4-FFF2-40B4-BE49-F238E27FC236}">
              <a16:creationId xmlns:a16="http://schemas.microsoft.com/office/drawing/2014/main" id="{00000000-0008-0000-1600-000062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79" name="Text Box 15">
          <a:extLst>
            <a:ext uri="{FF2B5EF4-FFF2-40B4-BE49-F238E27FC236}">
              <a16:creationId xmlns:a16="http://schemas.microsoft.com/office/drawing/2014/main" id="{00000000-0008-0000-1600-000063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80" name="Text Box 17">
          <a:extLst>
            <a:ext uri="{FF2B5EF4-FFF2-40B4-BE49-F238E27FC236}">
              <a16:creationId xmlns:a16="http://schemas.microsoft.com/office/drawing/2014/main" id="{00000000-0008-0000-1600-000064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81" name="Text Box 19">
          <a:extLst>
            <a:ext uri="{FF2B5EF4-FFF2-40B4-BE49-F238E27FC236}">
              <a16:creationId xmlns:a16="http://schemas.microsoft.com/office/drawing/2014/main" id="{00000000-0008-0000-1600-000065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82" name="Text Box 21">
          <a:extLst>
            <a:ext uri="{FF2B5EF4-FFF2-40B4-BE49-F238E27FC236}">
              <a16:creationId xmlns:a16="http://schemas.microsoft.com/office/drawing/2014/main" id="{00000000-0008-0000-1600-000066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383" name="Text Box 23">
          <a:extLst>
            <a:ext uri="{FF2B5EF4-FFF2-40B4-BE49-F238E27FC236}">
              <a16:creationId xmlns:a16="http://schemas.microsoft.com/office/drawing/2014/main" id="{00000000-0008-0000-1600-000067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84" name="Text Box 1">
          <a:extLst>
            <a:ext uri="{FF2B5EF4-FFF2-40B4-BE49-F238E27FC236}">
              <a16:creationId xmlns:a16="http://schemas.microsoft.com/office/drawing/2014/main" id="{00000000-0008-0000-1600-00006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85" name="Text Box 3">
          <a:extLst>
            <a:ext uri="{FF2B5EF4-FFF2-40B4-BE49-F238E27FC236}">
              <a16:creationId xmlns:a16="http://schemas.microsoft.com/office/drawing/2014/main" id="{00000000-0008-0000-1600-00006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86" name="Text Box 5">
          <a:extLst>
            <a:ext uri="{FF2B5EF4-FFF2-40B4-BE49-F238E27FC236}">
              <a16:creationId xmlns:a16="http://schemas.microsoft.com/office/drawing/2014/main" id="{00000000-0008-0000-1600-00006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87" name="Text Box 7">
          <a:extLst>
            <a:ext uri="{FF2B5EF4-FFF2-40B4-BE49-F238E27FC236}">
              <a16:creationId xmlns:a16="http://schemas.microsoft.com/office/drawing/2014/main" id="{00000000-0008-0000-1600-00006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88" name="Text Box 9">
          <a:extLst>
            <a:ext uri="{FF2B5EF4-FFF2-40B4-BE49-F238E27FC236}">
              <a16:creationId xmlns:a16="http://schemas.microsoft.com/office/drawing/2014/main" id="{00000000-0008-0000-1600-00006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89" name="Text Box 11">
          <a:extLst>
            <a:ext uri="{FF2B5EF4-FFF2-40B4-BE49-F238E27FC236}">
              <a16:creationId xmlns:a16="http://schemas.microsoft.com/office/drawing/2014/main" id="{00000000-0008-0000-1600-00006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0" name="Text Box 13">
          <a:extLst>
            <a:ext uri="{FF2B5EF4-FFF2-40B4-BE49-F238E27FC236}">
              <a16:creationId xmlns:a16="http://schemas.microsoft.com/office/drawing/2014/main" id="{00000000-0008-0000-1600-00006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1" name="Text Box 15">
          <a:extLst>
            <a:ext uri="{FF2B5EF4-FFF2-40B4-BE49-F238E27FC236}">
              <a16:creationId xmlns:a16="http://schemas.microsoft.com/office/drawing/2014/main" id="{00000000-0008-0000-1600-00006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2" name="Text Box 17">
          <a:extLst>
            <a:ext uri="{FF2B5EF4-FFF2-40B4-BE49-F238E27FC236}">
              <a16:creationId xmlns:a16="http://schemas.microsoft.com/office/drawing/2014/main" id="{00000000-0008-0000-1600-00007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3" name="Text Box 19">
          <a:extLst>
            <a:ext uri="{FF2B5EF4-FFF2-40B4-BE49-F238E27FC236}">
              <a16:creationId xmlns:a16="http://schemas.microsoft.com/office/drawing/2014/main" id="{00000000-0008-0000-1600-00007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4" name="Text Box 21">
          <a:extLst>
            <a:ext uri="{FF2B5EF4-FFF2-40B4-BE49-F238E27FC236}">
              <a16:creationId xmlns:a16="http://schemas.microsoft.com/office/drawing/2014/main" id="{00000000-0008-0000-1600-00007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5" name="Text Box 23">
          <a:extLst>
            <a:ext uri="{FF2B5EF4-FFF2-40B4-BE49-F238E27FC236}">
              <a16:creationId xmlns:a16="http://schemas.microsoft.com/office/drawing/2014/main" id="{00000000-0008-0000-1600-00007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6" name="Text Box 1">
          <a:extLst>
            <a:ext uri="{FF2B5EF4-FFF2-40B4-BE49-F238E27FC236}">
              <a16:creationId xmlns:a16="http://schemas.microsoft.com/office/drawing/2014/main" id="{00000000-0008-0000-1600-00007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7" name="Text Box 3">
          <a:extLst>
            <a:ext uri="{FF2B5EF4-FFF2-40B4-BE49-F238E27FC236}">
              <a16:creationId xmlns:a16="http://schemas.microsoft.com/office/drawing/2014/main" id="{00000000-0008-0000-1600-00007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8" name="Text Box 5">
          <a:extLst>
            <a:ext uri="{FF2B5EF4-FFF2-40B4-BE49-F238E27FC236}">
              <a16:creationId xmlns:a16="http://schemas.microsoft.com/office/drawing/2014/main" id="{00000000-0008-0000-1600-00007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399" name="Text Box 7">
          <a:extLst>
            <a:ext uri="{FF2B5EF4-FFF2-40B4-BE49-F238E27FC236}">
              <a16:creationId xmlns:a16="http://schemas.microsoft.com/office/drawing/2014/main" id="{00000000-0008-0000-1600-00007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0" name="Text Box 9">
          <a:extLst>
            <a:ext uri="{FF2B5EF4-FFF2-40B4-BE49-F238E27FC236}">
              <a16:creationId xmlns:a16="http://schemas.microsoft.com/office/drawing/2014/main" id="{00000000-0008-0000-1600-00007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1" name="Text Box 11">
          <a:extLst>
            <a:ext uri="{FF2B5EF4-FFF2-40B4-BE49-F238E27FC236}">
              <a16:creationId xmlns:a16="http://schemas.microsoft.com/office/drawing/2014/main" id="{00000000-0008-0000-1600-00007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2" name="Text Box 13">
          <a:extLst>
            <a:ext uri="{FF2B5EF4-FFF2-40B4-BE49-F238E27FC236}">
              <a16:creationId xmlns:a16="http://schemas.microsoft.com/office/drawing/2014/main" id="{00000000-0008-0000-1600-00007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3" name="Text Box 15">
          <a:extLst>
            <a:ext uri="{FF2B5EF4-FFF2-40B4-BE49-F238E27FC236}">
              <a16:creationId xmlns:a16="http://schemas.microsoft.com/office/drawing/2014/main" id="{00000000-0008-0000-1600-00007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4" name="Text Box 17">
          <a:extLst>
            <a:ext uri="{FF2B5EF4-FFF2-40B4-BE49-F238E27FC236}">
              <a16:creationId xmlns:a16="http://schemas.microsoft.com/office/drawing/2014/main" id="{00000000-0008-0000-1600-00007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5" name="Text Box 19">
          <a:extLst>
            <a:ext uri="{FF2B5EF4-FFF2-40B4-BE49-F238E27FC236}">
              <a16:creationId xmlns:a16="http://schemas.microsoft.com/office/drawing/2014/main" id="{00000000-0008-0000-1600-00007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6" name="Text Box 21">
          <a:extLst>
            <a:ext uri="{FF2B5EF4-FFF2-40B4-BE49-F238E27FC236}">
              <a16:creationId xmlns:a16="http://schemas.microsoft.com/office/drawing/2014/main" id="{00000000-0008-0000-1600-00007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7" name="Text Box 23">
          <a:extLst>
            <a:ext uri="{FF2B5EF4-FFF2-40B4-BE49-F238E27FC236}">
              <a16:creationId xmlns:a16="http://schemas.microsoft.com/office/drawing/2014/main" id="{00000000-0008-0000-1600-00007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8" name="Text Box 1">
          <a:extLst>
            <a:ext uri="{FF2B5EF4-FFF2-40B4-BE49-F238E27FC236}">
              <a16:creationId xmlns:a16="http://schemas.microsoft.com/office/drawing/2014/main" id="{00000000-0008-0000-1600-00008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09" name="Text Box 3">
          <a:extLst>
            <a:ext uri="{FF2B5EF4-FFF2-40B4-BE49-F238E27FC236}">
              <a16:creationId xmlns:a16="http://schemas.microsoft.com/office/drawing/2014/main" id="{00000000-0008-0000-1600-00008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id="{00000000-0008-0000-1600-00008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1" name="Text Box 7">
          <a:extLst>
            <a:ext uri="{FF2B5EF4-FFF2-40B4-BE49-F238E27FC236}">
              <a16:creationId xmlns:a16="http://schemas.microsoft.com/office/drawing/2014/main" id="{00000000-0008-0000-1600-00008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2" name="Text Box 9">
          <a:extLst>
            <a:ext uri="{FF2B5EF4-FFF2-40B4-BE49-F238E27FC236}">
              <a16:creationId xmlns:a16="http://schemas.microsoft.com/office/drawing/2014/main" id="{00000000-0008-0000-1600-00008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3" name="Text Box 11">
          <a:extLst>
            <a:ext uri="{FF2B5EF4-FFF2-40B4-BE49-F238E27FC236}">
              <a16:creationId xmlns:a16="http://schemas.microsoft.com/office/drawing/2014/main" id="{00000000-0008-0000-1600-00008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4" name="Text Box 13">
          <a:extLst>
            <a:ext uri="{FF2B5EF4-FFF2-40B4-BE49-F238E27FC236}">
              <a16:creationId xmlns:a16="http://schemas.microsoft.com/office/drawing/2014/main" id="{00000000-0008-0000-1600-00008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5" name="Text Box 15">
          <a:extLst>
            <a:ext uri="{FF2B5EF4-FFF2-40B4-BE49-F238E27FC236}">
              <a16:creationId xmlns:a16="http://schemas.microsoft.com/office/drawing/2014/main" id="{00000000-0008-0000-1600-00008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6" name="Text Box 17">
          <a:extLst>
            <a:ext uri="{FF2B5EF4-FFF2-40B4-BE49-F238E27FC236}">
              <a16:creationId xmlns:a16="http://schemas.microsoft.com/office/drawing/2014/main" id="{00000000-0008-0000-1600-00008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7" name="Text Box 19">
          <a:extLst>
            <a:ext uri="{FF2B5EF4-FFF2-40B4-BE49-F238E27FC236}">
              <a16:creationId xmlns:a16="http://schemas.microsoft.com/office/drawing/2014/main" id="{00000000-0008-0000-1600-00008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8" name="Text Box 21">
          <a:extLst>
            <a:ext uri="{FF2B5EF4-FFF2-40B4-BE49-F238E27FC236}">
              <a16:creationId xmlns:a16="http://schemas.microsoft.com/office/drawing/2014/main" id="{00000000-0008-0000-1600-00008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19" name="Text Box 23">
          <a:extLst>
            <a:ext uri="{FF2B5EF4-FFF2-40B4-BE49-F238E27FC236}">
              <a16:creationId xmlns:a16="http://schemas.microsoft.com/office/drawing/2014/main" id="{00000000-0008-0000-1600-00008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id="{00000000-0008-0000-1600-00008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00000000-0008-0000-1600-00008D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id="{00000000-0008-0000-1600-00008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id="{00000000-0008-0000-1600-00008F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id="{00000000-0008-0000-1600-00009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id="{00000000-0008-0000-1600-000091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id="{00000000-0008-0000-1600-00009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27" name="Text Box 8">
          <a:extLst>
            <a:ext uri="{FF2B5EF4-FFF2-40B4-BE49-F238E27FC236}">
              <a16:creationId xmlns:a16="http://schemas.microsoft.com/office/drawing/2014/main" id="{00000000-0008-0000-1600-000093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28" name="Text Box 9">
          <a:extLst>
            <a:ext uri="{FF2B5EF4-FFF2-40B4-BE49-F238E27FC236}">
              <a16:creationId xmlns:a16="http://schemas.microsoft.com/office/drawing/2014/main" id="{00000000-0008-0000-1600-00009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29" name="Text Box 10">
          <a:extLst>
            <a:ext uri="{FF2B5EF4-FFF2-40B4-BE49-F238E27FC236}">
              <a16:creationId xmlns:a16="http://schemas.microsoft.com/office/drawing/2014/main" id="{00000000-0008-0000-1600-000095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30" name="Text Box 11">
          <a:extLst>
            <a:ext uri="{FF2B5EF4-FFF2-40B4-BE49-F238E27FC236}">
              <a16:creationId xmlns:a16="http://schemas.microsoft.com/office/drawing/2014/main" id="{00000000-0008-0000-1600-00009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31" name="Text Box 12">
          <a:extLst>
            <a:ext uri="{FF2B5EF4-FFF2-40B4-BE49-F238E27FC236}">
              <a16:creationId xmlns:a16="http://schemas.microsoft.com/office/drawing/2014/main" id="{00000000-0008-0000-1600-000097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32" name="Text Box 13">
          <a:extLst>
            <a:ext uri="{FF2B5EF4-FFF2-40B4-BE49-F238E27FC236}">
              <a16:creationId xmlns:a16="http://schemas.microsoft.com/office/drawing/2014/main" id="{00000000-0008-0000-1600-00009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33" name="Text Box 14">
          <a:extLst>
            <a:ext uri="{FF2B5EF4-FFF2-40B4-BE49-F238E27FC236}">
              <a16:creationId xmlns:a16="http://schemas.microsoft.com/office/drawing/2014/main" id="{00000000-0008-0000-1600-000099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34" name="Text Box 15">
          <a:extLst>
            <a:ext uri="{FF2B5EF4-FFF2-40B4-BE49-F238E27FC236}">
              <a16:creationId xmlns:a16="http://schemas.microsoft.com/office/drawing/2014/main" id="{00000000-0008-0000-1600-00009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35" name="Text Box 16">
          <a:extLst>
            <a:ext uri="{FF2B5EF4-FFF2-40B4-BE49-F238E27FC236}">
              <a16:creationId xmlns:a16="http://schemas.microsoft.com/office/drawing/2014/main" id="{00000000-0008-0000-1600-00009B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36" name="Text Box 1">
          <a:extLst>
            <a:ext uri="{FF2B5EF4-FFF2-40B4-BE49-F238E27FC236}">
              <a16:creationId xmlns:a16="http://schemas.microsoft.com/office/drawing/2014/main" id="{00000000-0008-0000-1600-00009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00000000-0008-0000-1600-00009D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38" name="Text Box 3">
          <a:extLst>
            <a:ext uri="{FF2B5EF4-FFF2-40B4-BE49-F238E27FC236}">
              <a16:creationId xmlns:a16="http://schemas.microsoft.com/office/drawing/2014/main" id="{00000000-0008-0000-1600-00009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39" name="Text Box 4">
          <a:extLst>
            <a:ext uri="{FF2B5EF4-FFF2-40B4-BE49-F238E27FC236}">
              <a16:creationId xmlns:a16="http://schemas.microsoft.com/office/drawing/2014/main" id="{00000000-0008-0000-1600-00009F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40" name="Text Box 5">
          <a:extLst>
            <a:ext uri="{FF2B5EF4-FFF2-40B4-BE49-F238E27FC236}">
              <a16:creationId xmlns:a16="http://schemas.microsoft.com/office/drawing/2014/main" id="{00000000-0008-0000-1600-0000A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41" name="Text Box 6">
          <a:extLst>
            <a:ext uri="{FF2B5EF4-FFF2-40B4-BE49-F238E27FC236}">
              <a16:creationId xmlns:a16="http://schemas.microsoft.com/office/drawing/2014/main" id="{00000000-0008-0000-1600-0000A1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42" name="Text Box 7">
          <a:extLst>
            <a:ext uri="{FF2B5EF4-FFF2-40B4-BE49-F238E27FC236}">
              <a16:creationId xmlns:a16="http://schemas.microsoft.com/office/drawing/2014/main" id="{00000000-0008-0000-1600-0000A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43" name="Text Box 8">
          <a:extLst>
            <a:ext uri="{FF2B5EF4-FFF2-40B4-BE49-F238E27FC236}">
              <a16:creationId xmlns:a16="http://schemas.microsoft.com/office/drawing/2014/main" id="{00000000-0008-0000-1600-0000A3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44" name="Text Box 9">
          <a:extLst>
            <a:ext uri="{FF2B5EF4-FFF2-40B4-BE49-F238E27FC236}">
              <a16:creationId xmlns:a16="http://schemas.microsoft.com/office/drawing/2014/main" id="{00000000-0008-0000-1600-0000A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45" name="Text Box 10">
          <a:extLst>
            <a:ext uri="{FF2B5EF4-FFF2-40B4-BE49-F238E27FC236}">
              <a16:creationId xmlns:a16="http://schemas.microsoft.com/office/drawing/2014/main" id="{00000000-0008-0000-1600-0000A5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46" name="Text Box 11">
          <a:extLst>
            <a:ext uri="{FF2B5EF4-FFF2-40B4-BE49-F238E27FC236}">
              <a16:creationId xmlns:a16="http://schemas.microsoft.com/office/drawing/2014/main" id="{00000000-0008-0000-1600-0000A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47" name="Text Box 12">
          <a:extLst>
            <a:ext uri="{FF2B5EF4-FFF2-40B4-BE49-F238E27FC236}">
              <a16:creationId xmlns:a16="http://schemas.microsoft.com/office/drawing/2014/main" id="{00000000-0008-0000-1600-0000A7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48" name="Text Box 13">
          <a:extLst>
            <a:ext uri="{FF2B5EF4-FFF2-40B4-BE49-F238E27FC236}">
              <a16:creationId xmlns:a16="http://schemas.microsoft.com/office/drawing/2014/main" id="{00000000-0008-0000-1600-0000A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49" name="Text Box 14">
          <a:extLst>
            <a:ext uri="{FF2B5EF4-FFF2-40B4-BE49-F238E27FC236}">
              <a16:creationId xmlns:a16="http://schemas.microsoft.com/office/drawing/2014/main" id="{00000000-0008-0000-1600-0000A9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0" name="Text Box 15">
          <a:extLst>
            <a:ext uri="{FF2B5EF4-FFF2-40B4-BE49-F238E27FC236}">
              <a16:creationId xmlns:a16="http://schemas.microsoft.com/office/drawing/2014/main" id="{00000000-0008-0000-1600-0000A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451" name="Text Box 16">
          <a:extLst>
            <a:ext uri="{FF2B5EF4-FFF2-40B4-BE49-F238E27FC236}">
              <a16:creationId xmlns:a16="http://schemas.microsoft.com/office/drawing/2014/main" id="{00000000-0008-0000-1600-0000AB050000}"/>
            </a:ext>
          </a:extLst>
        </xdr:cNvPr>
        <xdr:cNvSpPr/>
      </xdr:nvSpPr>
      <xdr:spPr>
        <a:xfrm>
          <a:off x="484308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2" name="Text Box 1">
          <a:extLst>
            <a:ext uri="{FF2B5EF4-FFF2-40B4-BE49-F238E27FC236}">
              <a16:creationId xmlns:a16="http://schemas.microsoft.com/office/drawing/2014/main" id="{00000000-0008-0000-1600-0000A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3" name="Text Box 3">
          <a:extLst>
            <a:ext uri="{FF2B5EF4-FFF2-40B4-BE49-F238E27FC236}">
              <a16:creationId xmlns:a16="http://schemas.microsoft.com/office/drawing/2014/main" id="{00000000-0008-0000-1600-0000A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4" name="Text Box 5">
          <a:extLst>
            <a:ext uri="{FF2B5EF4-FFF2-40B4-BE49-F238E27FC236}">
              <a16:creationId xmlns:a16="http://schemas.microsoft.com/office/drawing/2014/main" id="{00000000-0008-0000-1600-0000A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5" name="Text Box 7">
          <a:extLst>
            <a:ext uri="{FF2B5EF4-FFF2-40B4-BE49-F238E27FC236}">
              <a16:creationId xmlns:a16="http://schemas.microsoft.com/office/drawing/2014/main" id="{00000000-0008-0000-1600-0000A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6" name="Text Box 9">
          <a:extLst>
            <a:ext uri="{FF2B5EF4-FFF2-40B4-BE49-F238E27FC236}">
              <a16:creationId xmlns:a16="http://schemas.microsoft.com/office/drawing/2014/main" id="{00000000-0008-0000-1600-0000B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7" name="Text Box 11">
          <a:extLst>
            <a:ext uri="{FF2B5EF4-FFF2-40B4-BE49-F238E27FC236}">
              <a16:creationId xmlns:a16="http://schemas.microsoft.com/office/drawing/2014/main" id="{00000000-0008-0000-1600-0000B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8" name="Text Box 13">
          <a:extLst>
            <a:ext uri="{FF2B5EF4-FFF2-40B4-BE49-F238E27FC236}">
              <a16:creationId xmlns:a16="http://schemas.microsoft.com/office/drawing/2014/main" id="{00000000-0008-0000-1600-0000B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59" name="Text Box 15">
          <a:extLst>
            <a:ext uri="{FF2B5EF4-FFF2-40B4-BE49-F238E27FC236}">
              <a16:creationId xmlns:a16="http://schemas.microsoft.com/office/drawing/2014/main" id="{00000000-0008-0000-1600-0000B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0" name="Text Box 17">
          <a:extLst>
            <a:ext uri="{FF2B5EF4-FFF2-40B4-BE49-F238E27FC236}">
              <a16:creationId xmlns:a16="http://schemas.microsoft.com/office/drawing/2014/main" id="{00000000-0008-0000-1600-0000B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1" name="Text Box 19">
          <a:extLst>
            <a:ext uri="{FF2B5EF4-FFF2-40B4-BE49-F238E27FC236}">
              <a16:creationId xmlns:a16="http://schemas.microsoft.com/office/drawing/2014/main" id="{00000000-0008-0000-1600-0000B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2" name="Text Box 21">
          <a:extLst>
            <a:ext uri="{FF2B5EF4-FFF2-40B4-BE49-F238E27FC236}">
              <a16:creationId xmlns:a16="http://schemas.microsoft.com/office/drawing/2014/main" id="{00000000-0008-0000-1600-0000B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3" name="Text Box 23">
          <a:extLst>
            <a:ext uri="{FF2B5EF4-FFF2-40B4-BE49-F238E27FC236}">
              <a16:creationId xmlns:a16="http://schemas.microsoft.com/office/drawing/2014/main" id="{00000000-0008-0000-1600-0000B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4" name="Text Box 1">
          <a:extLst>
            <a:ext uri="{FF2B5EF4-FFF2-40B4-BE49-F238E27FC236}">
              <a16:creationId xmlns:a16="http://schemas.microsoft.com/office/drawing/2014/main" id="{00000000-0008-0000-1600-0000B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5" name="Text Box 3">
          <a:extLst>
            <a:ext uri="{FF2B5EF4-FFF2-40B4-BE49-F238E27FC236}">
              <a16:creationId xmlns:a16="http://schemas.microsoft.com/office/drawing/2014/main" id="{00000000-0008-0000-1600-0000B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id="{00000000-0008-0000-1600-0000B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7" name="Text Box 7">
          <a:extLst>
            <a:ext uri="{FF2B5EF4-FFF2-40B4-BE49-F238E27FC236}">
              <a16:creationId xmlns:a16="http://schemas.microsoft.com/office/drawing/2014/main" id="{00000000-0008-0000-1600-0000B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8" name="Text Box 9">
          <a:extLst>
            <a:ext uri="{FF2B5EF4-FFF2-40B4-BE49-F238E27FC236}">
              <a16:creationId xmlns:a16="http://schemas.microsoft.com/office/drawing/2014/main" id="{00000000-0008-0000-1600-0000B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69" name="Text Box 11">
          <a:extLst>
            <a:ext uri="{FF2B5EF4-FFF2-40B4-BE49-F238E27FC236}">
              <a16:creationId xmlns:a16="http://schemas.microsoft.com/office/drawing/2014/main" id="{00000000-0008-0000-1600-0000B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70" name="Text Box 13">
          <a:extLst>
            <a:ext uri="{FF2B5EF4-FFF2-40B4-BE49-F238E27FC236}">
              <a16:creationId xmlns:a16="http://schemas.microsoft.com/office/drawing/2014/main" id="{00000000-0008-0000-1600-0000B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71" name="Text Box 15">
          <a:extLst>
            <a:ext uri="{FF2B5EF4-FFF2-40B4-BE49-F238E27FC236}">
              <a16:creationId xmlns:a16="http://schemas.microsoft.com/office/drawing/2014/main" id="{00000000-0008-0000-1600-0000B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72" name="Text Box 17">
          <a:extLst>
            <a:ext uri="{FF2B5EF4-FFF2-40B4-BE49-F238E27FC236}">
              <a16:creationId xmlns:a16="http://schemas.microsoft.com/office/drawing/2014/main" id="{00000000-0008-0000-1600-0000C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73" name="Text Box 19">
          <a:extLst>
            <a:ext uri="{FF2B5EF4-FFF2-40B4-BE49-F238E27FC236}">
              <a16:creationId xmlns:a16="http://schemas.microsoft.com/office/drawing/2014/main" id="{00000000-0008-0000-1600-0000C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74" name="Text Box 21">
          <a:extLst>
            <a:ext uri="{FF2B5EF4-FFF2-40B4-BE49-F238E27FC236}">
              <a16:creationId xmlns:a16="http://schemas.microsoft.com/office/drawing/2014/main" id="{00000000-0008-0000-1600-0000C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75" name="Text Box 23">
          <a:extLst>
            <a:ext uri="{FF2B5EF4-FFF2-40B4-BE49-F238E27FC236}">
              <a16:creationId xmlns:a16="http://schemas.microsoft.com/office/drawing/2014/main" id="{00000000-0008-0000-1600-0000C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id="{00000000-0008-0000-1600-0000C4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77" name="Text Box 3">
          <a:extLst>
            <a:ext uri="{FF2B5EF4-FFF2-40B4-BE49-F238E27FC236}">
              <a16:creationId xmlns:a16="http://schemas.microsoft.com/office/drawing/2014/main" id="{00000000-0008-0000-1600-0000C5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78" name="Text Box 5">
          <a:extLst>
            <a:ext uri="{FF2B5EF4-FFF2-40B4-BE49-F238E27FC236}">
              <a16:creationId xmlns:a16="http://schemas.microsoft.com/office/drawing/2014/main" id="{00000000-0008-0000-1600-0000C6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79" name="Text Box 7">
          <a:extLst>
            <a:ext uri="{FF2B5EF4-FFF2-40B4-BE49-F238E27FC236}">
              <a16:creationId xmlns:a16="http://schemas.microsoft.com/office/drawing/2014/main" id="{00000000-0008-0000-1600-0000C7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0" name="Text Box 9">
          <a:extLst>
            <a:ext uri="{FF2B5EF4-FFF2-40B4-BE49-F238E27FC236}">
              <a16:creationId xmlns:a16="http://schemas.microsoft.com/office/drawing/2014/main" id="{00000000-0008-0000-1600-0000C8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1" name="Text Box 11">
          <a:extLst>
            <a:ext uri="{FF2B5EF4-FFF2-40B4-BE49-F238E27FC236}">
              <a16:creationId xmlns:a16="http://schemas.microsoft.com/office/drawing/2014/main" id="{00000000-0008-0000-1600-0000C9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2" name="Text Box 13">
          <a:extLst>
            <a:ext uri="{FF2B5EF4-FFF2-40B4-BE49-F238E27FC236}">
              <a16:creationId xmlns:a16="http://schemas.microsoft.com/office/drawing/2014/main" id="{00000000-0008-0000-1600-0000CA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3" name="Text Box 15">
          <a:extLst>
            <a:ext uri="{FF2B5EF4-FFF2-40B4-BE49-F238E27FC236}">
              <a16:creationId xmlns:a16="http://schemas.microsoft.com/office/drawing/2014/main" id="{00000000-0008-0000-1600-0000CB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4" name="Text Box 17">
          <a:extLst>
            <a:ext uri="{FF2B5EF4-FFF2-40B4-BE49-F238E27FC236}">
              <a16:creationId xmlns:a16="http://schemas.microsoft.com/office/drawing/2014/main" id="{00000000-0008-0000-1600-0000CC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5" name="Text Box 19">
          <a:extLst>
            <a:ext uri="{FF2B5EF4-FFF2-40B4-BE49-F238E27FC236}">
              <a16:creationId xmlns:a16="http://schemas.microsoft.com/office/drawing/2014/main" id="{00000000-0008-0000-1600-0000CD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6" name="Text Box 21">
          <a:extLst>
            <a:ext uri="{FF2B5EF4-FFF2-40B4-BE49-F238E27FC236}">
              <a16:creationId xmlns:a16="http://schemas.microsoft.com/office/drawing/2014/main" id="{00000000-0008-0000-1600-0000CE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487" name="Text Box 23">
          <a:extLst>
            <a:ext uri="{FF2B5EF4-FFF2-40B4-BE49-F238E27FC236}">
              <a16:creationId xmlns:a16="http://schemas.microsoft.com/office/drawing/2014/main" id="{00000000-0008-0000-1600-0000CF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88" name="Text Box 1">
          <a:extLst>
            <a:ext uri="{FF2B5EF4-FFF2-40B4-BE49-F238E27FC236}">
              <a16:creationId xmlns:a16="http://schemas.microsoft.com/office/drawing/2014/main" id="{00000000-0008-0000-1600-0000D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89" name="Text Box 3">
          <a:extLst>
            <a:ext uri="{FF2B5EF4-FFF2-40B4-BE49-F238E27FC236}">
              <a16:creationId xmlns:a16="http://schemas.microsoft.com/office/drawing/2014/main" id="{00000000-0008-0000-1600-0000D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0" name="Text Box 5">
          <a:extLst>
            <a:ext uri="{FF2B5EF4-FFF2-40B4-BE49-F238E27FC236}">
              <a16:creationId xmlns:a16="http://schemas.microsoft.com/office/drawing/2014/main" id="{00000000-0008-0000-1600-0000D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1" name="Text Box 7">
          <a:extLst>
            <a:ext uri="{FF2B5EF4-FFF2-40B4-BE49-F238E27FC236}">
              <a16:creationId xmlns:a16="http://schemas.microsoft.com/office/drawing/2014/main" id="{00000000-0008-0000-1600-0000D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2" name="Text Box 9">
          <a:extLst>
            <a:ext uri="{FF2B5EF4-FFF2-40B4-BE49-F238E27FC236}">
              <a16:creationId xmlns:a16="http://schemas.microsoft.com/office/drawing/2014/main" id="{00000000-0008-0000-1600-0000D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3" name="Text Box 11">
          <a:extLst>
            <a:ext uri="{FF2B5EF4-FFF2-40B4-BE49-F238E27FC236}">
              <a16:creationId xmlns:a16="http://schemas.microsoft.com/office/drawing/2014/main" id="{00000000-0008-0000-1600-0000D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4" name="Text Box 13">
          <a:extLst>
            <a:ext uri="{FF2B5EF4-FFF2-40B4-BE49-F238E27FC236}">
              <a16:creationId xmlns:a16="http://schemas.microsoft.com/office/drawing/2014/main" id="{00000000-0008-0000-1600-0000D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5" name="Text Box 15">
          <a:extLst>
            <a:ext uri="{FF2B5EF4-FFF2-40B4-BE49-F238E27FC236}">
              <a16:creationId xmlns:a16="http://schemas.microsoft.com/office/drawing/2014/main" id="{00000000-0008-0000-1600-0000D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6" name="Text Box 17">
          <a:extLst>
            <a:ext uri="{FF2B5EF4-FFF2-40B4-BE49-F238E27FC236}">
              <a16:creationId xmlns:a16="http://schemas.microsoft.com/office/drawing/2014/main" id="{00000000-0008-0000-1600-0000D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7" name="Text Box 19">
          <a:extLst>
            <a:ext uri="{FF2B5EF4-FFF2-40B4-BE49-F238E27FC236}">
              <a16:creationId xmlns:a16="http://schemas.microsoft.com/office/drawing/2014/main" id="{00000000-0008-0000-1600-0000D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8" name="Text Box 21">
          <a:extLst>
            <a:ext uri="{FF2B5EF4-FFF2-40B4-BE49-F238E27FC236}">
              <a16:creationId xmlns:a16="http://schemas.microsoft.com/office/drawing/2014/main" id="{00000000-0008-0000-1600-0000D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499" name="Text Box 23">
          <a:extLst>
            <a:ext uri="{FF2B5EF4-FFF2-40B4-BE49-F238E27FC236}">
              <a16:creationId xmlns:a16="http://schemas.microsoft.com/office/drawing/2014/main" id="{00000000-0008-0000-1600-0000D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0" name="Text Box 1">
          <a:extLst>
            <a:ext uri="{FF2B5EF4-FFF2-40B4-BE49-F238E27FC236}">
              <a16:creationId xmlns:a16="http://schemas.microsoft.com/office/drawing/2014/main" id="{00000000-0008-0000-1600-0000D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1" name="Text Box 3">
          <a:extLst>
            <a:ext uri="{FF2B5EF4-FFF2-40B4-BE49-F238E27FC236}">
              <a16:creationId xmlns:a16="http://schemas.microsoft.com/office/drawing/2014/main" id="{00000000-0008-0000-1600-0000D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2" name="Text Box 5">
          <a:extLst>
            <a:ext uri="{FF2B5EF4-FFF2-40B4-BE49-F238E27FC236}">
              <a16:creationId xmlns:a16="http://schemas.microsoft.com/office/drawing/2014/main" id="{00000000-0008-0000-1600-0000D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id="{00000000-0008-0000-1600-0000D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4" name="Text Box 9">
          <a:extLst>
            <a:ext uri="{FF2B5EF4-FFF2-40B4-BE49-F238E27FC236}">
              <a16:creationId xmlns:a16="http://schemas.microsoft.com/office/drawing/2014/main" id="{00000000-0008-0000-1600-0000E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5" name="Text Box 11">
          <a:extLst>
            <a:ext uri="{FF2B5EF4-FFF2-40B4-BE49-F238E27FC236}">
              <a16:creationId xmlns:a16="http://schemas.microsoft.com/office/drawing/2014/main" id="{00000000-0008-0000-1600-0000E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6" name="Text Box 13">
          <a:extLst>
            <a:ext uri="{FF2B5EF4-FFF2-40B4-BE49-F238E27FC236}">
              <a16:creationId xmlns:a16="http://schemas.microsoft.com/office/drawing/2014/main" id="{00000000-0008-0000-1600-0000E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7" name="Text Box 15">
          <a:extLst>
            <a:ext uri="{FF2B5EF4-FFF2-40B4-BE49-F238E27FC236}">
              <a16:creationId xmlns:a16="http://schemas.microsoft.com/office/drawing/2014/main" id="{00000000-0008-0000-1600-0000E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8" name="Text Box 17">
          <a:extLst>
            <a:ext uri="{FF2B5EF4-FFF2-40B4-BE49-F238E27FC236}">
              <a16:creationId xmlns:a16="http://schemas.microsoft.com/office/drawing/2014/main" id="{00000000-0008-0000-1600-0000E4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09" name="Text Box 19">
          <a:extLst>
            <a:ext uri="{FF2B5EF4-FFF2-40B4-BE49-F238E27FC236}">
              <a16:creationId xmlns:a16="http://schemas.microsoft.com/office/drawing/2014/main" id="{00000000-0008-0000-1600-0000E5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0" name="Text Box 21">
          <a:extLst>
            <a:ext uri="{FF2B5EF4-FFF2-40B4-BE49-F238E27FC236}">
              <a16:creationId xmlns:a16="http://schemas.microsoft.com/office/drawing/2014/main" id="{00000000-0008-0000-1600-0000E6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1" name="Text Box 23">
          <a:extLst>
            <a:ext uri="{FF2B5EF4-FFF2-40B4-BE49-F238E27FC236}">
              <a16:creationId xmlns:a16="http://schemas.microsoft.com/office/drawing/2014/main" id="{00000000-0008-0000-1600-0000E7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2" name="Text Box 1">
          <a:extLst>
            <a:ext uri="{FF2B5EF4-FFF2-40B4-BE49-F238E27FC236}">
              <a16:creationId xmlns:a16="http://schemas.microsoft.com/office/drawing/2014/main" id="{00000000-0008-0000-1600-0000E8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id="{00000000-0008-0000-1600-0000E9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4" name="Text Box 5">
          <a:extLst>
            <a:ext uri="{FF2B5EF4-FFF2-40B4-BE49-F238E27FC236}">
              <a16:creationId xmlns:a16="http://schemas.microsoft.com/office/drawing/2014/main" id="{00000000-0008-0000-1600-0000EA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5" name="Text Box 7">
          <a:extLst>
            <a:ext uri="{FF2B5EF4-FFF2-40B4-BE49-F238E27FC236}">
              <a16:creationId xmlns:a16="http://schemas.microsoft.com/office/drawing/2014/main" id="{00000000-0008-0000-1600-0000EB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6" name="Text Box 9">
          <a:extLst>
            <a:ext uri="{FF2B5EF4-FFF2-40B4-BE49-F238E27FC236}">
              <a16:creationId xmlns:a16="http://schemas.microsoft.com/office/drawing/2014/main" id="{00000000-0008-0000-1600-0000EC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7" name="Text Box 11">
          <a:extLst>
            <a:ext uri="{FF2B5EF4-FFF2-40B4-BE49-F238E27FC236}">
              <a16:creationId xmlns:a16="http://schemas.microsoft.com/office/drawing/2014/main" id="{00000000-0008-0000-1600-0000ED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8" name="Text Box 13">
          <a:extLst>
            <a:ext uri="{FF2B5EF4-FFF2-40B4-BE49-F238E27FC236}">
              <a16:creationId xmlns:a16="http://schemas.microsoft.com/office/drawing/2014/main" id="{00000000-0008-0000-1600-0000EE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19" name="Text Box 15">
          <a:extLst>
            <a:ext uri="{FF2B5EF4-FFF2-40B4-BE49-F238E27FC236}">
              <a16:creationId xmlns:a16="http://schemas.microsoft.com/office/drawing/2014/main" id="{00000000-0008-0000-1600-0000EF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20" name="Text Box 17">
          <a:extLst>
            <a:ext uri="{FF2B5EF4-FFF2-40B4-BE49-F238E27FC236}">
              <a16:creationId xmlns:a16="http://schemas.microsoft.com/office/drawing/2014/main" id="{00000000-0008-0000-1600-0000F0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21" name="Text Box 19">
          <a:extLst>
            <a:ext uri="{FF2B5EF4-FFF2-40B4-BE49-F238E27FC236}">
              <a16:creationId xmlns:a16="http://schemas.microsoft.com/office/drawing/2014/main" id="{00000000-0008-0000-1600-0000F1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22" name="Text Box 21">
          <a:extLst>
            <a:ext uri="{FF2B5EF4-FFF2-40B4-BE49-F238E27FC236}">
              <a16:creationId xmlns:a16="http://schemas.microsoft.com/office/drawing/2014/main" id="{00000000-0008-0000-1600-0000F2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23" name="Text Box 23">
          <a:extLst>
            <a:ext uri="{FF2B5EF4-FFF2-40B4-BE49-F238E27FC236}">
              <a16:creationId xmlns:a16="http://schemas.microsoft.com/office/drawing/2014/main" id="{00000000-0008-0000-1600-0000F305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24" name="Text Box 1">
          <a:extLst>
            <a:ext uri="{FF2B5EF4-FFF2-40B4-BE49-F238E27FC236}">
              <a16:creationId xmlns:a16="http://schemas.microsoft.com/office/drawing/2014/main" id="{00000000-0008-0000-1600-0000F4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25" name="Text Box 3">
          <a:extLst>
            <a:ext uri="{FF2B5EF4-FFF2-40B4-BE49-F238E27FC236}">
              <a16:creationId xmlns:a16="http://schemas.microsoft.com/office/drawing/2014/main" id="{00000000-0008-0000-1600-0000F5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26" name="Text Box 5">
          <a:extLst>
            <a:ext uri="{FF2B5EF4-FFF2-40B4-BE49-F238E27FC236}">
              <a16:creationId xmlns:a16="http://schemas.microsoft.com/office/drawing/2014/main" id="{00000000-0008-0000-1600-0000F6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27" name="Text Box 7">
          <a:extLst>
            <a:ext uri="{FF2B5EF4-FFF2-40B4-BE49-F238E27FC236}">
              <a16:creationId xmlns:a16="http://schemas.microsoft.com/office/drawing/2014/main" id="{00000000-0008-0000-1600-0000F7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28" name="Text Box 9">
          <a:extLst>
            <a:ext uri="{FF2B5EF4-FFF2-40B4-BE49-F238E27FC236}">
              <a16:creationId xmlns:a16="http://schemas.microsoft.com/office/drawing/2014/main" id="{00000000-0008-0000-1600-0000F8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29" name="Text Box 11">
          <a:extLst>
            <a:ext uri="{FF2B5EF4-FFF2-40B4-BE49-F238E27FC236}">
              <a16:creationId xmlns:a16="http://schemas.microsoft.com/office/drawing/2014/main" id="{00000000-0008-0000-1600-0000F9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30" name="Text Box 13">
          <a:extLst>
            <a:ext uri="{FF2B5EF4-FFF2-40B4-BE49-F238E27FC236}">
              <a16:creationId xmlns:a16="http://schemas.microsoft.com/office/drawing/2014/main" id="{00000000-0008-0000-1600-0000FA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31" name="Text Box 15">
          <a:extLst>
            <a:ext uri="{FF2B5EF4-FFF2-40B4-BE49-F238E27FC236}">
              <a16:creationId xmlns:a16="http://schemas.microsoft.com/office/drawing/2014/main" id="{00000000-0008-0000-1600-0000FB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32" name="Text Box 17">
          <a:extLst>
            <a:ext uri="{FF2B5EF4-FFF2-40B4-BE49-F238E27FC236}">
              <a16:creationId xmlns:a16="http://schemas.microsoft.com/office/drawing/2014/main" id="{00000000-0008-0000-1600-0000FC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33" name="Text Box 19">
          <a:extLst>
            <a:ext uri="{FF2B5EF4-FFF2-40B4-BE49-F238E27FC236}">
              <a16:creationId xmlns:a16="http://schemas.microsoft.com/office/drawing/2014/main" id="{00000000-0008-0000-1600-0000FD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34" name="Text Box 21">
          <a:extLst>
            <a:ext uri="{FF2B5EF4-FFF2-40B4-BE49-F238E27FC236}">
              <a16:creationId xmlns:a16="http://schemas.microsoft.com/office/drawing/2014/main" id="{00000000-0008-0000-1600-0000FE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535" name="Text Box 23">
          <a:extLst>
            <a:ext uri="{FF2B5EF4-FFF2-40B4-BE49-F238E27FC236}">
              <a16:creationId xmlns:a16="http://schemas.microsoft.com/office/drawing/2014/main" id="{00000000-0008-0000-1600-0000FF050000}"/>
            </a:ext>
          </a:extLst>
        </xdr:cNvPr>
        <xdr:cNvSpPr/>
      </xdr:nvSpPr>
      <xdr:spPr>
        <a:xfrm>
          <a:off x="2646720" y="3914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36" name="Text Box 1">
          <a:extLst>
            <a:ext uri="{FF2B5EF4-FFF2-40B4-BE49-F238E27FC236}">
              <a16:creationId xmlns:a16="http://schemas.microsoft.com/office/drawing/2014/main" id="{00000000-0008-0000-1600-000000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37" name="Text Box 3">
          <a:extLst>
            <a:ext uri="{FF2B5EF4-FFF2-40B4-BE49-F238E27FC236}">
              <a16:creationId xmlns:a16="http://schemas.microsoft.com/office/drawing/2014/main" id="{00000000-0008-0000-1600-000001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38" name="Text Box 5">
          <a:extLst>
            <a:ext uri="{FF2B5EF4-FFF2-40B4-BE49-F238E27FC236}">
              <a16:creationId xmlns:a16="http://schemas.microsoft.com/office/drawing/2014/main" id="{00000000-0008-0000-1600-000002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39" name="Text Box 7">
          <a:extLst>
            <a:ext uri="{FF2B5EF4-FFF2-40B4-BE49-F238E27FC236}">
              <a16:creationId xmlns:a16="http://schemas.microsoft.com/office/drawing/2014/main" id="{00000000-0008-0000-1600-000003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0" name="Text Box 9">
          <a:extLst>
            <a:ext uri="{FF2B5EF4-FFF2-40B4-BE49-F238E27FC236}">
              <a16:creationId xmlns:a16="http://schemas.microsoft.com/office/drawing/2014/main" id="{00000000-0008-0000-1600-000004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1" name="Text Box 11">
          <a:extLst>
            <a:ext uri="{FF2B5EF4-FFF2-40B4-BE49-F238E27FC236}">
              <a16:creationId xmlns:a16="http://schemas.microsoft.com/office/drawing/2014/main" id="{00000000-0008-0000-1600-000005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2" name="Text Box 13">
          <a:extLst>
            <a:ext uri="{FF2B5EF4-FFF2-40B4-BE49-F238E27FC236}">
              <a16:creationId xmlns:a16="http://schemas.microsoft.com/office/drawing/2014/main" id="{00000000-0008-0000-1600-000006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3" name="Text Box 15">
          <a:extLst>
            <a:ext uri="{FF2B5EF4-FFF2-40B4-BE49-F238E27FC236}">
              <a16:creationId xmlns:a16="http://schemas.microsoft.com/office/drawing/2014/main" id="{00000000-0008-0000-1600-000007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4" name="Text Box 17">
          <a:extLst>
            <a:ext uri="{FF2B5EF4-FFF2-40B4-BE49-F238E27FC236}">
              <a16:creationId xmlns:a16="http://schemas.microsoft.com/office/drawing/2014/main" id="{00000000-0008-0000-1600-000008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5" name="Text Box 19">
          <a:extLst>
            <a:ext uri="{FF2B5EF4-FFF2-40B4-BE49-F238E27FC236}">
              <a16:creationId xmlns:a16="http://schemas.microsoft.com/office/drawing/2014/main" id="{00000000-0008-0000-1600-000009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6" name="Text Box 21">
          <a:extLst>
            <a:ext uri="{FF2B5EF4-FFF2-40B4-BE49-F238E27FC236}">
              <a16:creationId xmlns:a16="http://schemas.microsoft.com/office/drawing/2014/main" id="{00000000-0008-0000-1600-00000A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547" name="Text Box 23">
          <a:extLst>
            <a:ext uri="{FF2B5EF4-FFF2-40B4-BE49-F238E27FC236}">
              <a16:creationId xmlns:a16="http://schemas.microsoft.com/office/drawing/2014/main" id="{00000000-0008-0000-1600-00000B060000}"/>
            </a:ext>
          </a:extLst>
        </xdr:cNvPr>
        <xdr:cNvSpPr/>
      </xdr:nvSpPr>
      <xdr:spPr>
        <a:xfrm>
          <a:off x="2646720" y="3914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48" name="Text Box 1">
          <a:extLst>
            <a:ext uri="{FF2B5EF4-FFF2-40B4-BE49-F238E27FC236}">
              <a16:creationId xmlns:a16="http://schemas.microsoft.com/office/drawing/2014/main" id="{00000000-0008-0000-1600-00000C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49" name="Text Box 3">
          <a:extLst>
            <a:ext uri="{FF2B5EF4-FFF2-40B4-BE49-F238E27FC236}">
              <a16:creationId xmlns:a16="http://schemas.microsoft.com/office/drawing/2014/main" id="{00000000-0008-0000-1600-00000D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0" name="Text Box 5">
          <a:extLst>
            <a:ext uri="{FF2B5EF4-FFF2-40B4-BE49-F238E27FC236}">
              <a16:creationId xmlns:a16="http://schemas.microsoft.com/office/drawing/2014/main" id="{00000000-0008-0000-1600-00000E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1" name="Text Box 7">
          <a:extLst>
            <a:ext uri="{FF2B5EF4-FFF2-40B4-BE49-F238E27FC236}">
              <a16:creationId xmlns:a16="http://schemas.microsoft.com/office/drawing/2014/main" id="{00000000-0008-0000-1600-00000F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2" name="Text Box 9">
          <a:extLst>
            <a:ext uri="{FF2B5EF4-FFF2-40B4-BE49-F238E27FC236}">
              <a16:creationId xmlns:a16="http://schemas.microsoft.com/office/drawing/2014/main" id="{00000000-0008-0000-1600-000010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3" name="Text Box 11">
          <a:extLst>
            <a:ext uri="{FF2B5EF4-FFF2-40B4-BE49-F238E27FC236}">
              <a16:creationId xmlns:a16="http://schemas.microsoft.com/office/drawing/2014/main" id="{00000000-0008-0000-1600-000011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4" name="Text Box 13">
          <a:extLst>
            <a:ext uri="{FF2B5EF4-FFF2-40B4-BE49-F238E27FC236}">
              <a16:creationId xmlns:a16="http://schemas.microsoft.com/office/drawing/2014/main" id="{00000000-0008-0000-1600-000012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5" name="Text Box 15">
          <a:extLst>
            <a:ext uri="{FF2B5EF4-FFF2-40B4-BE49-F238E27FC236}">
              <a16:creationId xmlns:a16="http://schemas.microsoft.com/office/drawing/2014/main" id="{00000000-0008-0000-1600-000013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6" name="Text Box 17">
          <a:extLst>
            <a:ext uri="{FF2B5EF4-FFF2-40B4-BE49-F238E27FC236}">
              <a16:creationId xmlns:a16="http://schemas.microsoft.com/office/drawing/2014/main" id="{00000000-0008-0000-1600-000014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7" name="Text Box 19">
          <a:extLst>
            <a:ext uri="{FF2B5EF4-FFF2-40B4-BE49-F238E27FC236}">
              <a16:creationId xmlns:a16="http://schemas.microsoft.com/office/drawing/2014/main" id="{00000000-0008-0000-1600-000015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58" name="Text Box 21">
          <a:extLst>
            <a:ext uri="{FF2B5EF4-FFF2-40B4-BE49-F238E27FC236}">
              <a16:creationId xmlns:a16="http://schemas.microsoft.com/office/drawing/2014/main" id="{00000000-0008-0000-1600-000016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59" name="Text Box 23">
          <a:extLst>
            <a:ext uri="{FF2B5EF4-FFF2-40B4-BE49-F238E27FC236}">
              <a16:creationId xmlns:a16="http://schemas.microsoft.com/office/drawing/2014/main" id="{00000000-0008-0000-1600-000017060000}"/>
            </a:ext>
          </a:extLst>
        </xdr:cNvPr>
        <xdr:cNvSpPr/>
      </xdr:nvSpPr>
      <xdr:spPr>
        <a:xfrm>
          <a:off x="261828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1560" name="Text Box 1">
          <a:extLst>
            <a:ext uri="{FF2B5EF4-FFF2-40B4-BE49-F238E27FC236}">
              <a16:creationId xmlns:a16="http://schemas.microsoft.com/office/drawing/2014/main" id="{00000000-0008-0000-1600-00001806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00000000-0008-0000-1600-000019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1562" name="Text Box 3">
          <a:extLst>
            <a:ext uri="{FF2B5EF4-FFF2-40B4-BE49-F238E27FC236}">
              <a16:creationId xmlns:a16="http://schemas.microsoft.com/office/drawing/2014/main" id="{00000000-0008-0000-1600-00001A06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63" name="Text Box 4">
          <a:extLst>
            <a:ext uri="{FF2B5EF4-FFF2-40B4-BE49-F238E27FC236}">
              <a16:creationId xmlns:a16="http://schemas.microsoft.com/office/drawing/2014/main" id="{00000000-0008-0000-1600-00001B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1564" name="Text Box 5">
          <a:extLst>
            <a:ext uri="{FF2B5EF4-FFF2-40B4-BE49-F238E27FC236}">
              <a16:creationId xmlns:a16="http://schemas.microsoft.com/office/drawing/2014/main" id="{00000000-0008-0000-1600-00001C06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65" name="Text Box 6">
          <a:extLst>
            <a:ext uri="{FF2B5EF4-FFF2-40B4-BE49-F238E27FC236}">
              <a16:creationId xmlns:a16="http://schemas.microsoft.com/office/drawing/2014/main" id="{00000000-0008-0000-1600-00001D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1566" name="Text Box 7">
          <a:extLst>
            <a:ext uri="{FF2B5EF4-FFF2-40B4-BE49-F238E27FC236}">
              <a16:creationId xmlns:a16="http://schemas.microsoft.com/office/drawing/2014/main" id="{00000000-0008-0000-1600-00001E06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67" name="Text Box 8">
          <a:extLst>
            <a:ext uri="{FF2B5EF4-FFF2-40B4-BE49-F238E27FC236}">
              <a16:creationId xmlns:a16="http://schemas.microsoft.com/office/drawing/2014/main" id="{00000000-0008-0000-1600-00001F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00000000-0008-0000-1600-000020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69" name="Text Box 4">
          <a:extLst>
            <a:ext uri="{FF2B5EF4-FFF2-40B4-BE49-F238E27FC236}">
              <a16:creationId xmlns:a16="http://schemas.microsoft.com/office/drawing/2014/main" id="{00000000-0008-0000-1600-000021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70" name="Text Box 6">
          <a:extLst>
            <a:ext uri="{FF2B5EF4-FFF2-40B4-BE49-F238E27FC236}">
              <a16:creationId xmlns:a16="http://schemas.microsoft.com/office/drawing/2014/main" id="{00000000-0008-0000-1600-000022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18</xdr:row>
      <xdr:rowOff>73080</xdr:rowOff>
    </xdr:from>
    <xdr:to>
      <xdr:col>15</xdr:col>
      <xdr:colOff>390240</xdr:colOff>
      <xdr:row>18</xdr:row>
      <xdr:rowOff>110880</xdr:rowOff>
    </xdr:to>
    <xdr:sp macro="" textlink="">
      <xdr:nvSpPr>
        <xdr:cNvPr id="1571" name="Text Box 8">
          <a:extLst>
            <a:ext uri="{FF2B5EF4-FFF2-40B4-BE49-F238E27FC236}">
              <a16:creationId xmlns:a16="http://schemas.microsoft.com/office/drawing/2014/main" id="{00000000-0008-0000-1600-000023060000}"/>
            </a:ext>
          </a:extLst>
        </xdr:cNvPr>
        <xdr:cNvSpPr/>
      </xdr:nvSpPr>
      <xdr:spPr>
        <a:xfrm>
          <a:off x="4843080" y="2914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2" name="Text Box 1">
          <a:extLst>
            <a:ext uri="{FF2B5EF4-FFF2-40B4-BE49-F238E27FC236}">
              <a16:creationId xmlns:a16="http://schemas.microsoft.com/office/drawing/2014/main" id="{00000000-0008-0000-1600-000024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3" name="Text Box 3">
          <a:extLst>
            <a:ext uri="{FF2B5EF4-FFF2-40B4-BE49-F238E27FC236}">
              <a16:creationId xmlns:a16="http://schemas.microsoft.com/office/drawing/2014/main" id="{00000000-0008-0000-1600-000025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4" name="Text Box 5">
          <a:extLst>
            <a:ext uri="{FF2B5EF4-FFF2-40B4-BE49-F238E27FC236}">
              <a16:creationId xmlns:a16="http://schemas.microsoft.com/office/drawing/2014/main" id="{00000000-0008-0000-1600-000026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5" name="Text Box 7">
          <a:extLst>
            <a:ext uri="{FF2B5EF4-FFF2-40B4-BE49-F238E27FC236}">
              <a16:creationId xmlns:a16="http://schemas.microsoft.com/office/drawing/2014/main" id="{00000000-0008-0000-1600-000027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6" name="Text Box 9">
          <a:extLst>
            <a:ext uri="{FF2B5EF4-FFF2-40B4-BE49-F238E27FC236}">
              <a16:creationId xmlns:a16="http://schemas.microsoft.com/office/drawing/2014/main" id="{00000000-0008-0000-1600-000028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7" name="Text Box 11">
          <a:extLst>
            <a:ext uri="{FF2B5EF4-FFF2-40B4-BE49-F238E27FC236}">
              <a16:creationId xmlns:a16="http://schemas.microsoft.com/office/drawing/2014/main" id="{00000000-0008-0000-1600-000029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8" name="Text Box 13">
          <a:extLst>
            <a:ext uri="{FF2B5EF4-FFF2-40B4-BE49-F238E27FC236}">
              <a16:creationId xmlns:a16="http://schemas.microsoft.com/office/drawing/2014/main" id="{00000000-0008-0000-1600-00002A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79" name="Text Box 15">
          <a:extLst>
            <a:ext uri="{FF2B5EF4-FFF2-40B4-BE49-F238E27FC236}">
              <a16:creationId xmlns:a16="http://schemas.microsoft.com/office/drawing/2014/main" id="{00000000-0008-0000-1600-00002B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80" name="Text Box 17">
          <a:extLst>
            <a:ext uri="{FF2B5EF4-FFF2-40B4-BE49-F238E27FC236}">
              <a16:creationId xmlns:a16="http://schemas.microsoft.com/office/drawing/2014/main" id="{00000000-0008-0000-1600-00002C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81" name="Text Box 19">
          <a:extLst>
            <a:ext uri="{FF2B5EF4-FFF2-40B4-BE49-F238E27FC236}">
              <a16:creationId xmlns:a16="http://schemas.microsoft.com/office/drawing/2014/main" id="{00000000-0008-0000-1600-00002D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582" name="Text Box 21">
          <a:extLst>
            <a:ext uri="{FF2B5EF4-FFF2-40B4-BE49-F238E27FC236}">
              <a16:creationId xmlns:a16="http://schemas.microsoft.com/office/drawing/2014/main" id="{00000000-0008-0000-1600-00002E060000}"/>
            </a:ext>
          </a:extLst>
        </xdr:cNvPr>
        <xdr:cNvSpPr/>
      </xdr:nvSpPr>
      <xdr:spPr>
        <a:xfrm>
          <a:off x="264672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83" name="Text Box 23">
          <a:extLst>
            <a:ext uri="{FF2B5EF4-FFF2-40B4-BE49-F238E27FC236}">
              <a16:creationId xmlns:a16="http://schemas.microsoft.com/office/drawing/2014/main" id="{00000000-0008-0000-1600-00002F060000}"/>
            </a:ext>
          </a:extLst>
        </xdr:cNvPr>
        <xdr:cNvSpPr/>
      </xdr:nvSpPr>
      <xdr:spPr>
        <a:xfrm>
          <a:off x="261828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84" name="Text Box 23">
          <a:extLst>
            <a:ext uri="{FF2B5EF4-FFF2-40B4-BE49-F238E27FC236}">
              <a16:creationId xmlns:a16="http://schemas.microsoft.com/office/drawing/2014/main" id="{00000000-0008-0000-1600-000030060000}"/>
            </a:ext>
          </a:extLst>
        </xdr:cNvPr>
        <xdr:cNvSpPr/>
      </xdr:nvSpPr>
      <xdr:spPr>
        <a:xfrm>
          <a:off x="2618280" y="3914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20</xdr:row>
      <xdr:rowOff>82440</xdr:rowOff>
    </xdr:from>
    <xdr:to>
      <xdr:col>8</xdr:col>
      <xdr:colOff>380910</xdr:colOff>
      <xdr:row>22</xdr:row>
      <xdr:rowOff>9570</xdr:rowOff>
    </xdr:to>
    <xdr:sp macro="" textlink="">
      <xdr:nvSpPr>
        <xdr:cNvPr id="1585" name="Text Box 23">
          <a:extLst>
            <a:ext uri="{FF2B5EF4-FFF2-40B4-BE49-F238E27FC236}">
              <a16:creationId xmlns:a16="http://schemas.microsoft.com/office/drawing/2014/main" id="{00000000-0008-0000-1600-000031060000}"/>
            </a:ext>
          </a:extLst>
        </xdr:cNvPr>
        <xdr:cNvSpPr/>
      </xdr:nvSpPr>
      <xdr:spPr>
        <a:xfrm>
          <a:off x="2618280" y="3247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47160</xdr:colOff>
      <xdr:row>19</xdr:row>
      <xdr:rowOff>110880</xdr:rowOff>
    </xdr:to>
    <xdr:sp macro="" textlink="">
      <xdr:nvSpPr>
        <xdr:cNvPr id="1586" name="Text Box 1">
          <a:extLst>
            <a:ext uri="{FF2B5EF4-FFF2-40B4-BE49-F238E27FC236}">
              <a16:creationId xmlns:a16="http://schemas.microsoft.com/office/drawing/2014/main" id="{00000000-0008-0000-1600-000032060000}"/>
            </a:ext>
          </a:extLst>
        </xdr:cNvPr>
        <xdr:cNvSpPr/>
      </xdr:nvSpPr>
      <xdr:spPr>
        <a:xfrm>
          <a:off x="2646720" y="3076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390240</xdr:colOff>
      <xdr:row>19</xdr:row>
      <xdr:rowOff>110880</xdr:rowOff>
    </xdr:to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00000000-0008-0000-1600-000033060000}"/>
            </a:ext>
          </a:extLst>
        </xdr:cNvPr>
        <xdr:cNvSpPr/>
      </xdr:nvSpPr>
      <xdr:spPr>
        <a:xfrm>
          <a:off x="4843080" y="3076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47160</xdr:colOff>
      <xdr:row>19</xdr:row>
      <xdr:rowOff>110880</xdr:rowOff>
    </xdr:to>
    <xdr:sp macro="" textlink="">
      <xdr:nvSpPr>
        <xdr:cNvPr id="1588" name="Text Box 3">
          <a:extLst>
            <a:ext uri="{FF2B5EF4-FFF2-40B4-BE49-F238E27FC236}">
              <a16:creationId xmlns:a16="http://schemas.microsoft.com/office/drawing/2014/main" id="{00000000-0008-0000-1600-000034060000}"/>
            </a:ext>
          </a:extLst>
        </xdr:cNvPr>
        <xdr:cNvSpPr/>
      </xdr:nvSpPr>
      <xdr:spPr>
        <a:xfrm>
          <a:off x="2646720" y="3076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390240</xdr:colOff>
      <xdr:row>19</xdr:row>
      <xdr:rowOff>110880</xdr:rowOff>
    </xdr:to>
    <xdr:sp macro="" textlink="">
      <xdr:nvSpPr>
        <xdr:cNvPr id="1589" name="Text Box 4">
          <a:extLst>
            <a:ext uri="{FF2B5EF4-FFF2-40B4-BE49-F238E27FC236}">
              <a16:creationId xmlns:a16="http://schemas.microsoft.com/office/drawing/2014/main" id="{00000000-0008-0000-1600-000035060000}"/>
            </a:ext>
          </a:extLst>
        </xdr:cNvPr>
        <xdr:cNvSpPr/>
      </xdr:nvSpPr>
      <xdr:spPr>
        <a:xfrm>
          <a:off x="4843080" y="3076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47160</xdr:colOff>
      <xdr:row>19</xdr:row>
      <xdr:rowOff>110880</xdr:rowOff>
    </xdr:to>
    <xdr:sp macro="" textlink="">
      <xdr:nvSpPr>
        <xdr:cNvPr id="1590" name="Text Box 5">
          <a:extLst>
            <a:ext uri="{FF2B5EF4-FFF2-40B4-BE49-F238E27FC236}">
              <a16:creationId xmlns:a16="http://schemas.microsoft.com/office/drawing/2014/main" id="{00000000-0008-0000-1600-000036060000}"/>
            </a:ext>
          </a:extLst>
        </xdr:cNvPr>
        <xdr:cNvSpPr/>
      </xdr:nvSpPr>
      <xdr:spPr>
        <a:xfrm>
          <a:off x="2646720" y="3076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390240</xdr:colOff>
      <xdr:row>19</xdr:row>
      <xdr:rowOff>110880</xdr:rowOff>
    </xdr:to>
    <xdr:sp macro="" textlink="">
      <xdr:nvSpPr>
        <xdr:cNvPr id="1591" name="Text Box 6">
          <a:extLst>
            <a:ext uri="{FF2B5EF4-FFF2-40B4-BE49-F238E27FC236}">
              <a16:creationId xmlns:a16="http://schemas.microsoft.com/office/drawing/2014/main" id="{00000000-0008-0000-1600-000037060000}"/>
            </a:ext>
          </a:extLst>
        </xdr:cNvPr>
        <xdr:cNvSpPr/>
      </xdr:nvSpPr>
      <xdr:spPr>
        <a:xfrm>
          <a:off x="4843080" y="3076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19</xdr:row>
      <xdr:rowOff>73080</xdr:rowOff>
    </xdr:from>
    <xdr:to>
      <xdr:col>9</xdr:col>
      <xdr:colOff>47160</xdr:colOff>
      <xdr:row>19</xdr:row>
      <xdr:rowOff>110880</xdr:rowOff>
    </xdr:to>
    <xdr:sp macro="" textlink="">
      <xdr:nvSpPr>
        <xdr:cNvPr id="1592" name="Text Box 7">
          <a:extLst>
            <a:ext uri="{FF2B5EF4-FFF2-40B4-BE49-F238E27FC236}">
              <a16:creationId xmlns:a16="http://schemas.microsoft.com/office/drawing/2014/main" id="{00000000-0008-0000-1600-000038060000}"/>
            </a:ext>
          </a:extLst>
        </xdr:cNvPr>
        <xdr:cNvSpPr/>
      </xdr:nvSpPr>
      <xdr:spPr>
        <a:xfrm>
          <a:off x="2646720" y="3076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19</xdr:row>
      <xdr:rowOff>73080</xdr:rowOff>
    </xdr:from>
    <xdr:to>
      <xdr:col>15</xdr:col>
      <xdr:colOff>390240</xdr:colOff>
      <xdr:row>19</xdr:row>
      <xdr:rowOff>110880</xdr:rowOff>
    </xdr:to>
    <xdr:sp macro="" textlink="">
      <xdr:nvSpPr>
        <xdr:cNvPr id="1593" name="Text Box 8">
          <a:extLst>
            <a:ext uri="{FF2B5EF4-FFF2-40B4-BE49-F238E27FC236}">
              <a16:creationId xmlns:a16="http://schemas.microsoft.com/office/drawing/2014/main" id="{00000000-0008-0000-1600-000039060000}"/>
            </a:ext>
          </a:extLst>
        </xdr:cNvPr>
        <xdr:cNvSpPr/>
      </xdr:nvSpPr>
      <xdr:spPr>
        <a:xfrm>
          <a:off x="4843080" y="3076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19</xdr:row>
      <xdr:rowOff>73080</xdr:rowOff>
    </xdr:from>
    <xdr:to>
      <xdr:col>8</xdr:col>
      <xdr:colOff>380910</xdr:colOff>
      <xdr:row>21</xdr:row>
      <xdr:rowOff>285</xdr:rowOff>
    </xdr:to>
    <xdr:sp macro="" textlink="">
      <xdr:nvSpPr>
        <xdr:cNvPr id="1594" name="Text Box 23">
          <a:extLst>
            <a:ext uri="{FF2B5EF4-FFF2-40B4-BE49-F238E27FC236}">
              <a16:creationId xmlns:a16="http://schemas.microsoft.com/office/drawing/2014/main" id="{00000000-0008-0000-1600-00003A060000}"/>
            </a:ext>
          </a:extLst>
        </xdr:cNvPr>
        <xdr:cNvSpPr/>
      </xdr:nvSpPr>
      <xdr:spPr>
        <a:xfrm>
          <a:off x="2618280" y="3076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19</xdr:row>
      <xdr:rowOff>73080</xdr:rowOff>
    </xdr:from>
    <xdr:to>
      <xdr:col>8</xdr:col>
      <xdr:colOff>380910</xdr:colOff>
      <xdr:row>21</xdr:row>
      <xdr:rowOff>285</xdr:rowOff>
    </xdr:to>
    <xdr:sp macro="" textlink="">
      <xdr:nvSpPr>
        <xdr:cNvPr id="1595" name="Text Box 23">
          <a:extLst>
            <a:ext uri="{FF2B5EF4-FFF2-40B4-BE49-F238E27FC236}">
              <a16:creationId xmlns:a16="http://schemas.microsoft.com/office/drawing/2014/main" id="{00000000-0008-0000-1600-00003B060000}"/>
            </a:ext>
          </a:extLst>
        </xdr:cNvPr>
        <xdr:cNvSpPr/>
      </xdr:nvSpPr>
      <xdr:spPr>
        <a:xfrm>
          <a:off x="2618280" y="3076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96" name="Text Box 23">
          <a:extLst>
            <a:ext uri="{FF2B5EF4-FFF2-40B4-BE49-F238E27FC236}">
              <a16:creationId xmlns:a16="http://schemas.microsoft.com/office/drawing/2014/main" id="{00000000-0008-0000-1600-00003C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97" name="Text Box 23">
          <a:extLst>
            <a:ext uri="{FF2B5EF4-FFF2-40B4-BE49-F238E27FC236}">
              <a16:creationId xmlns:a16="http://schemas.microsoft.com/office/drawing/2014/main" id="{00000000-0008-0000-1600-00003D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98" name="Text Box 23">
          <a:extLst>
            <a:ext uri="{FF2B5EF4-FFF2-40B4-BE49-F238E27FC236}">
              <a16:creationId xmlns:a16="http://schemas.microsoft.com/office/drawing/2014/main" id="{00000000-0008-0000-1600-00003E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599" name="Text Box 23">
          <a:extLst>
            <a:ext uri="{FF2B5EF4-FFF2-40B4-BE49-F238E27FC236}">
              <a16:creationId xmlns:a16="http://schemas.microsoft.com/office/drawing/2014/main" id="{00000000-0008-0000-1600-00003F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0" name="Text Box 1">
          <a:extLst>
            <a:ext uri="{FF2B5EF4-FFF2-40B4-BE49-F238E27FC236}">
              <a16:creationId xmlns:a16="http://schemas.microsoft.com/office/drawing/2014/main" id="{00000000-0008-0000-1600-000040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1" name="Text Box 3">
          <a:extLst>
            <a:ext uri="{FF2B5EF4-FFF2-40B4-BE49-F238E27FC236}">
              <a16:creationId xmlns:a16="http://schemas.microsoft.com/office/drawing/2014/main" id="{00000000-0008-0000-1600-000041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2" name="Text Box 5">
          <a:extLst>
            <a:ext uri="{FF2B5EF4-FFF2-40B4-BE49-F238E27FC236}">
              <a16:creationId xmlns:a16="http://schemas.microsoft.com/office/drawing/2014/main" id="{00000000-0008-0000-1600-000042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3" name="Text Box 7">
          <a:extLst>
            <a:ext uri="{FF2B5EF4-FFF2-40B4-BE49-F238E27FC236}">
              <a16:creationId xmlns:a16="http://schemas.microsoft.com/office/drawing/2014/main" id="{00000000-0008-0000-1600-000043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4" name="Text Box 9">
          <a:extLst>
            <a:ext uri="{FF2B5EF4-FFF2-40B4-BE49-F238E27FC236}">
              <a16:creationId xmlns:a16="http://schemas.microsoft.com/office/drawing/2014/main" id="{00000000-0008-0000-1600-000044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5" name="Text Box 11">
          <a:extLst>
            <a:ext uri="{FF2B5EF4-FFF2-40B4-BE49-F238E27FC236}">
              <a16:creationId xmlns:a16="http://schemas.microsoft.com/office/drawing/2014/main" id="{00000000-0008-0000-1600-000045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6" name="Text Box 13">
          <a:extLst>
            <a:ext uri="{FF2B5EF4-FFF2-40B4-BE49-F238E27FC236}">
              <a16:creationId xmlns:a16="http://schemas.microsoft.com/office/drawing/2014/main" id="{00000000-0008-0000-1600-000046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7" name="Text Box 15">
          <a:extLst>
            <a:ext uri="{FF2B5EF4-FFF2-40B4-BE49-F238E27FC236}">
              <a16:creationId xmlns:a16="http://schemas.microsoft.com/office/drawing/2014/main" id="{00000000-0008-0000-1600-000047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8" name="Text Box 17">
          <a:extLst>
            <a:ext uri="{FF2B5EF4-FFF2-40B4-BE49-F238E27FC236}">
              <a16:creationId xmlns:a16="http://schemas.microsoft.com/office/drawing/2014/main" id="{00000000-0008-0000-1600-000048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09" name="Text Box 19">
          <a:extLst>
            <a:ext uri="{FF2B5EF4-FFF2-40B4-BE49-F238E27FC236}">
              <a16:creationId xmlns:a16="http://schemas.microsoft.com/office/drawing/2014/main" id="{00000000-0008-0000-1600-000049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0" name="Text Box 21">
          <a:extLst>
            <a:ext uri="{FF2B5EF4-FFF2-40B4-BE49-F238E27FC236}">
              <a16:creationId xmlns:a16="http://schemas.microsoft.com/office/drawing/2014/main" id="{00000000-0008-0000-1600-00004A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611" name="Text Box 23">
          <a:extLst>
            <a:ext uri="{FF2B5EF4-FFF2-40B4-BE49-F238E27FC236}">
              <a16:creationId xmlns:a16="http://schemas.microsoft.com/office/drawing/2014/main" id="{00000000-0008-0000-1600-00004B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612" name="Text Box 23">
          <a:extLst>
            <a:ext uri="{FF2B5EF4-FFF2-40B4-BE49-F238E27FC236}">
              <a16:creationId xmlns:a16="http://schemas.microsoft.com/office/drawing/2014/main" id="{00000000-0008-0000-1600-00004C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3" name="Text Box 1">
          <a:extLst>
            <a:ext uri="{FF2B5EF4-FFF2-40B4-BE49-F238E27FC236}">
              <a16:creationId xmlns:a16="http://schemas.microsoft.com/office/drawing/2014/main" id="{00000000-0008-0000-1600-00004D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4" name="Text Box 3">
          <a:extLst>
            <a:ext uri="{FF2B5EF4-FFF2-40B4-BE49-F238E27FC236}">
              <a16:creationId xmlns:a16="http://schemas.microsoft.com/office/drawing/2014/main" id="{00000000-0008-0000-1600-00004E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5" name="Text Box 5">
          <a:extLst>
            <a:ext uri="{FF2B5EF4-FFF2-40B4-BE49-F238E27FC236}">
              <a16:creationId xmlns:a16="http://schemas.microsoft.com/office/drawing/2014/main" id="{00000000-0008-0000-1600-00004F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6" name="Text Box 7">
          <a:extLst>
            <a:ext uri="{FF2B5EF4-FFF2-40B4-BE49-F238E27FC236}">
              <a16:creationId xmlns:a16="http://schemas.microsoft.com/office/drawing/2014/main" id="{00000000-0008-0000-1600-000050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7" name="Text Box 9">
          <a:extLst>
            <a:ext uri="{FF2B5EF4-FFF2-40B4-BE49-F238E27FC236}">
              <a16:creationId xmlns:a16="http://schemas.microsoft.com/office/drawing/2014/main" id="{00000000-0008-0000-1600-000051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8" name="Text Box 11">
          <a:extLst>
            <a:ext uri="{FF2B5EF4-FFF2-40B4-BE49-F238E27FC236}">
              <a16:creationId xmlns:a16="http://schemas.microsoft.com/office/drawing/2014/main" id="{00000000-0008-0000-1600-000052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19" name="Text Box 13">
          <a:extLst>
            <a:ext uri="{FF2B5EF4-FFF2-40B4-BE49-F238E27FC236}">
              <a16:creationId xmlns:a16="http://schemas.microsoft.com/office/drawing/2014/main" id="{00000000-0008-0000-1600-000053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20" name="Text Box 15">
          <a:extLst>
            <a:ext uri="{FF2B5EF4-FFF2-40B4-BE49-F238E27FC236}">
              <a16:creationId xmlns:a16="http://schemas.microsoft.com/office/drawing/2014/main" id="{00000000-0008-0000-1600-000054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21" name="Text Box 17">
          <a:extLst>
            <a:ext uri="{FF2B5EF4-FFF2-40B4-BE49-F238E27FC236}">
              <a16:creationId xmlns:a16="http://schemas.microsoft.com/office/drawing/2014/main" id="{00000000-0008-0000-1600-000055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22" name="Text Box 19">
          <a:extLst>
            <a:ext uri="{FF2B5EF4-FFF2-40B4-BE49-F238E27FC236}">
              <a16:creationId xmlns:a16="http://schemas.microsoft.com/office/drawing/2014/main" id="{00000000-0008-0000-1600-000056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1623" name="Text Box 21">
          <a:extLst>
            <a:ext uri="{FF2B5EF4-FFF2-40B4-BE49-F238E27FC236}">
              <a16:creationId xmlns:a16="http://schemas.microsoft.com/office/drawing/2014/main" id="{00000000-0008-0000-1600-00005706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1624" name="Text Box 23">
          <a:extLst>
            <a:ext uri="{FF2B5EF4-FFF2-40B4-BE49-F238E27FC236}">
              <a16:creationId xmlns:a16="http://schemas.microsoft.com/office/drawing/2014/main" id="{00000000-0008-0000-1600-00005806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25" name="Text Box 1">
          <a:extLst>
            <a:ext uri="{FF2B5EF4-FFF2-40B4-BE49-F238E27FC236}">
              <a16:creationId xmlns:a16="http://schemas.microsoft.com/office/drawing/2014/main" id="{00000000-0008-0000-1600-00005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26" name="Text Box 3">
          <a:extLst>
            <a:ext uri="{FF2B5EF4-FFF2-40B4-BE49-F238E27FC236}">
              <a16:creationId xmlns:a16="http://schemas.microsoft.com/office/drawing/2014/main" id="{00000000-0008-0000-1600-00005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27" name="Text Box 5">
          <a:extLst>
            <a:ext uri="{FF2B5EF4-FFF2-40B4-BE49-F238E27FC236}">
              <a16:creationId xmlns:a16="http://schemas.microsoft.com/office/drawing/2014/main" id="{00000000-0008-0000-1600-00005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28" name="Text Box 7">
          <a:extLst>
            <a:ext uri="{FF2B5EF4-FFF2-40B4-BE49-F238E27FC236}">
              <a16:creationId xmlns:a16="http://schemas.microsoft.com/office/drawing/2014/main" id="{00000000-0008-0000-1600-00005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29" name="Text Box 9">
          <a:extLst>
            <a:ext uri="{FF2B5EF4-FFF2-40B4-BE49-F238E27FC236}">
              <a16:creationId xmlns:a16="http://schemas.microsoft.com/office/drawing/2014/main" id="{00000000-0008-0000-1600-00005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0" name="Text Box 11">
          <a:extLst>
            <a:ext uri="{FF2B5EF4-FFF2-40B4-BE49-F238E27FC236}">
              <a16:creationId xmlns:a16="http://schemas.microsoft.com/office/drawing/2014/main" id="{00000000-0008-0000-1600-00005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1" name="Text Box 13">
          <a:extLst>
            <a:ext uri="{FF2B5EF4-FFF2-40B4-BE49-F238E27FC236}">
              <a16:creationId xmlns:a16="http://schemas.microsoft.com/office/drawing/2014/main" id="{00000000-0008-0000-1600-00005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2" name="Text Box 15">
          <a:extLst>
            <a:ext uri="{FF2B5EF4-FFF2-40B4-BE49-F238E27FC236}">
              <a16:creationId xmlns:a16="http://schemas.microsoft.com/office/drawing/2014/main" id="{00000000-0008-0000-1600-00006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3" name="Text Box 17">
          <a:extLst>
            <a:ext uri="{FF2B5EF4-FFF2-40B4-BE49-F238E27FC236}">
              <a16:creationId xmlns:a16="http://schemas.microsoft.com/office/drawing/2014/main" id="{00000000-0008-0000-1600-00006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4" name="Text Box 19">
          <a:extLst>
            <a:ext uri="{FF2B5EF4-FFF2-40B4-BE49-F238E27FC236}">
              <a16:creationId xmlns:a16="http://schemas.microsoft.com/office/drawing/2014/main" id="{00000000-0008-0000-1600-000062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5" name="Text Box 21">
          <a:extLst>
            <a:ext uri="{FF2B5EF4-FFF2-40B4-BE49-F238E27FC236}">
              <a16:creationId xmlns:a16="http://schemas.microsoft.com/office/drawing/2014/main" id="{00000000-0008-0000-1600-00006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6" name="Text Box 23">
          <a:extLst>
            <a:ext uri="{FF2B5EF4-FFF2-40B4-BE49-F238E27FC236}">
              <a16:creationId xmlns:a16="http://schemas.microsoft.com/office/drawing/2014/main" id="{00000000-0008-0000-1600-000064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7" name="Text Box 1">
          <a:extLst>
            <a:ext uri="{FF2B5EF4-FFF2-40B4-BE49-F238E27FC236}">
              <a16:creationId xmlns:a16="http://schemas.microsoft.com/office/drawing/2014/main" id="{00000000-0008-0000-1600-00006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8" name="Text Box 3">
          <a:extLst>
            <a:ext uri="{FF2B5EF4-FFF2-40B4-BE49-F238E27FC236}">
              <a16:creationId xmlns:a16="http://schemas.microsoft.com/office/drawing/2014/main" id="{00000000-0008-0000-1600-00006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39" name="Text Box 5">
          <a:extLst>
            <a:ext uri="{FF2B5EF4-FFF2-40B4-BE49-F238E27FC236}">
              <a16:creationId xmlns:a16="http://schemas.microsoft.com/office/drawing/2014/main" id="{00000000-0008-0000-1600-00006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0" name="Text Box 7">
          <a:extLst>
            <a:ext uri="{FF2B5EF4-FFF2-40B4-BE49-F238E27FC236}">
              <a16:creationId xmlns:a16="http://schemas.microsoft.com/office/drawing/2014/main" id="{00000000-0008-0000-1600-00006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1" name="Text Box 9">
          <a:extLst>
            <a:ext uri="{FF2B5EF4-FFF2-40B4-BE49-F238E27FC236}">
              <a16:creationId xmlns:a16="http://schemas.microsoft.com/office/drawing/2014/main" id="{00000000-0008-0000-1600-00006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2" name="Text Box 11">
          <a:extLst>
            <a:ext uri="{FF2B5EF4-FFF2-40B4-BE49-F238E27FC236}">
              <a16:creationId xmlns:a16="http://schemas.microsoft.com/office/drawing/2014/main" id="{00000000-0008-0000-1600-00006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3" name="Text Box 13">
          <a:extLst>
            <a:ext uri="{FF2B5EF4-FFF2-40B4-BE49-F238E27FC236}">
              <a16:creationId xmlns:a16="http://schemas.microsoft.com/office/drawing/2014/main" id="{00000000-0008-0000-1600-00006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4" name="Text Box 15">
          <a:extLst>
            <a:ext uri="{FF2B5EF4-FFF2-40B4-BE49-F238E27FC236}">
              <a16:creationId xmlns:a16="http://schemas.microsoft.com/office/drawing/2014/main" id="{00000000-0008-0000-1600-00006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5" name="Text Box 17">
          <a:extLst>
            <a:ext uri="{FF2B5EF4-FFF2-40B4-BE49-F238E27FC236}">
              <a16:creationId xmlns:a16="http://schemas.microsoft.com/office/drawing/2014/main" id="{00000000-0008-0000-1600-00006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6" name="Text Box 19">
          <a:extLst>
            <a:ext uri="{FF2B5EF4-FFF2-40B4-BE49-F238E27FC236}">
              <a16:creationId xmlns:a16="http://schemas.microsoft.com/office/drawing/2014/main" id="{00000000-0008-0000-1600-00006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7" name="Text Box 21">
          <a:extLst>
            <a:ext uri="{FF2B5EF4-FFF2-40B4-BE49-F238E27FC236}">
              <a16:creationId xmlns:a16="http://schemas.microsoft.com/office/drawing/2014/main" id="{00000000-0008-0000-1600-00006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48" name="Text Box 23">
          <a:extLst>
            <a:ext uri="{FF2B5EF4-FFF2-40B4-BE49-F238E27FC236}">
              <a16:creationId xmlns:a16="http://schemas.microsoft.com/office/drawing/2014/main" id="{00000000-0008-0000-1600-00007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49" name="Text Box 1">
          <a:extLst>
            <a:ext uri="{FF2B5EF4-FFF2-40B4-BE49-F238E27FC236}">
              <a16:creationId xmlns:a16="http://schemas.microsoft.com/office/drawing/2014/main" id="{00000000-0008-0000-1600-000071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0" name="Text Box 3">
          <a:extLst>
            <a:ext uri="{FF2B5EF4-FFF2-40B4-BE49-F238E27FC236}">
              <a16:creationId xmlns:a16="http://schemas.microsoft.com/office/drawing/2014/main" id="{00000000-0008-0000-1600-000072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1" name="Text Box 5">
          <a:extLst>
            <a:ext uri="{FF2B5EF4-FFF2-40B4-BE49-F238E27FC236}">
              <a16:creationId xmlns:a16="http://schemas.microsoft.com/office/drawing/2014/main" id="{00000000-0008-0000-1600-000073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id="{00000000-0008-0000-1600-000074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1600-000075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4" name="Text Box 11">
          <a:extLst>
            <a:ext uri="{FF2B5EF4-FFF2-40B4-BE49-F238E27FC236}">
              <a16:creationId xmlns:a16="http://schemas.microsoft.com/office/drawing/2014/main" id="{00000000-0008-0000-1600-000076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5" name="Text Box 13">
          <a:extLst>
            <a:ext uri="{FF2B5EF4-FFF2-40B4-BE49-F238E27FC236}">
              <a16:creationId xmlns:a16="http://schemas.microsoft.com/office/drawing/2014/main" id="{00000000-0008-0000-1600-000077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6" name="Text Box 15">
          <a:extLst>
            <a:ext uri="{FF2B5EF4-FFF2-40B4-BE49-F238E27FC236}">
              <a16:creationId xmlns:a16="http://schemas.microsoft.com/office/drawing/2014/main" id="{00000000-0008-0000-1600-000078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7" name="Text Box 17">
          <a:extLst>
            <a:ext uri="{FF2B5EF4-FFF2-40B4-BE49-F238E27FC236}">
              <a16:creationId xmlns:a16="http://schemas.microsoft.com/office/drawing/2014/main" id="{00000000-0008-0000-1600-000079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8" name="Text Box 19">
          <a:extLst>
            <a:ext uri="{FF2B5EF4-FFF2-40B4-BE49-F238E27FC236}">
              <a16:creationId xmlns:a16="http://schemas.microsoft.com/office/drawing/2014/main" id="{00000000-0008-0000-1600-00007A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59" name="Text Box 21">
          <a:extLst>
            <a:ext uri="{FF2B5EF4-FFF2-40B4-BE49-F238E27FC236}">
              <a16:creationId xmlns:a16="http://schemas.microsoft.com/office/drawing/2014/main" id="{00000000-0008-0000-1600-00007B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660" name="Text Box 23">
          <a:extLst>
            <a:ext uri="{FF2B5EF4-FFF2-40B4-BE49-F238E27FC236}">
              <a16:creationId xmlns:a16="http://schemas.microsoft.com/office/drawing/2014/main" id="{00000000-0008-0000-1600-00007C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1" name="Text Box 1">
          <a:extLst>
            <a:ext uri="{FF2B5EF4-FFF2-40B4-BE49-F238E27FC236}">
              <a16:creationId xmlns:a16="http://schemas.microsoft.com/office/drawing/2014/main" id="{00000000-0008-0000-1600-00007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2" name="Text Box 3">
          <a:extLst>
            <a:ext uri="{FF2B5EF4-FFF2-40B4-BE49-F238E27FC236}">
              <a16:creationId xmlns:a16="http://schemas.microsoft.com/office/drawing/2014/main" id="{00000000-0008-0000-1600-00007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3" name="Text Box 5">
          <a:extLst>
            <a:ext uri="{FF2B5EF4-FFF2-40B4-BE49-F238E27FC236}">
              <a16:creationId xmlns:a16="http://schemas.microsoft.com/office/drawing/2014/main" id="{00000000-0008-0000-1600-00007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4" name="Text Box 7">
          <a:extLst>
            <a:ext uri="{FF2B5EF4-FFF2-40B4-BE49-F238E27FC236}">
              <a16:creationId xmlns:a16="http://schemas.microsoft.com/office/drawing/2014/main" id="{00000000-0008-0000-1600-00008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5" name="Text Box 9">
          <a:extLst>
            <a:ext uri="{FF2B5EF4-FFF2-40B4-BE49-F238E27FC236}">
              <a16:creationId xmlns:a16="http://schemas.microsoft.com/office/drawing/2014/main" id="{00000000-0008-0000-1600-00008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6" name="Text Box 11">
          <a:extLst>
            <a:ext uri="{FF2B5EF4-FFF2-40B4-BE49-F238E27FC236}">
              <a16:creationId xmlns:a16="http://schemas.microsoft.com/office/drawing/2014/main" id="{00000000-0008-0000-1600-000082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7" name="Text Box 13">
          <a:extLst>
            <a:ext uri="{FF2B5EF4-FFF2-40B4-BE49-F238E27FC236}">
              <a16:creationId xmlns:a16="http://schemas.microsoft.com/office/drawing/2014/main" id="{00000000-0008-0000-1600-00008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8" name="Text Box 15">
          <a:extLst>
            <a:ext uri="{FF2B5EF4-FFF2-40B4-BE49-F238E27FC236}">
              <a16:creationId xmlns:a16="http://schemas.microsoft.com/office/drawing/2014/main" id="{00000000-0008-0000-1600-000084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69" name="Text Box 17">
          <a:extLst>
            <a:ext uri="{FF2B5EF4-FFF2-40B4-BE49-F238E27FC236}">
              <a16:creationId xmlns:a16="http://schemas.microsoft.com/office/drawing/2014/main" id="{00000000-0008-0000-1600-00008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0" name="Text Box 19">
          <a:extLst>
            <a:ext uri="{FF2B5EF4-FFF2-40B4-BE49-F238E27FC236}">
              <a16:creationId xmlns:a16="http://schemas.microsoft.com/office/drawing/2014/main" id="{00000000-0008-0000-1600-00008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1" name="Text Box 21">
          <a:extLst>
            <a:ext uri="{FF2B5EF4-FFF2-40B4-BE49-F238E27FC236}">
              <a16:creationId xmlns:a16="http://schemas.microsoft.com/office/drawing/2014/main" id="{00000000-0008-0000-1600-00008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2" name="Text Box 23">
          <a:extLst>
            <a:ext uri="{FF2B5EF4-FFF2-40B4-BE49-F238E27FC236}">
              <a16:creationId xmlns:a16="http://schemas.microsoft.com/office/drawing/2014/main" id="{00000000-0008-0000-1600-00008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3" name="Text Box 1">
          <a:extLst>
            <a:ext uri="{FF2B5EF4-FFF2-40B4-BE49-F238E27FC236}">
              <a16:creationId xmlns:a16="http://schemas.microsoft.com/office/drawing/2014/main" id="{00000000-0008-0000-1600-00008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4" name="Text Box 3">
          <a:extLst>
            <a:ext uri="{FF2B5EF4-FFF2-40B4-BE49-F238E27FC236}">
              <a16:creationId xmlns:a16="http://schemas.microsoft.com/office/drawing/2014/main" id="{00000000-0008-0000-1600-00008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5" name="Text Box 5">
          <a:extLst>
            <a:ext uri="{FF2B5EF4-FFF2-40B4-BE49-F238E27FC236}">
              <a16:creationId xmlns:a16="http://schemas.microsoft.com/office/drawing/2014/main" id="{00000000-0008-0000-1600-00008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6" name="Text Box 7">
          <a:extLst>
            <a:ext uri="{FF2B5EF4-FFF2-40B4-BE49-F238E27FC236}">
              <a16:creationId xmlns:a16="http://schemas.microsoft.com/office/drawing/2014/main" id="{00000000-0008-0000-1600-00008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7" name="Text Box 9">
          <a:extLst>
            <a:ext uri="{FF2B5EF4-FFF2-40B4-BE49-F238E27FC236}">
              <a16:creationId xmlns:a16="http://schemas.microsoft.com/office/drawing/2014/main" id="{00000000-0008-0000-1600-00008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8" name="Text Box 11">
          <a:extLst>
            <a:ext uri="{FF2B5EF4-FFF2-40B4-BE49-F238E27FC236}">
              <a16:creationId xmlns:a16="http://schemas.microsoft.com/office/drawing/2014/main" id="{00000000-0008-0000-1600-00008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79" name="Text Box 13">
          <a:extLst>
            <a:ext uri="{FF2B5EF4-FFF2-40B4-BE49-F238E27FC236}">
              <a16:creationId xmlns:a16="http://schemas.microsoft.com/office/drawing/2014/main" id="{00000000-0008-0000-1600-00008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0" name="Text Box 15">
          <a:extLst>
            <a:ext uri="{FF2B5EF4-FFF2-40B4-BE49-F238E27FC236}">
              <a16:creationId xmlns:a16="http://schemas.microsoft.com/office/drawing/2014/main" id="{00000000-0008-0000-1600-00009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1" name="Text Box 17">
          <a:extLst>
            <a:ext uri="{FF2B5EF4-FFF2-40B4-BE49-F238E27FC236}">
              <a16:creationId xmlns:a16="http://schemas.microsoft.com/office/drawing/2014/main" id="{00000000-0008-0000-1600-00009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2" name="Text Box 19">
          <a:extLst>
            <a:ext uri="{FF2B5EF4-FFF2-40B4-BE49-F238E27FC236}">
              <a16:creationId xmlns:a16="http://schemas.microsoft.com/office/drawing/2014/main" id="{00000000-0008-0000-1600-000092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3" name="Text Box 21">
          <a:extLst>
            <a:ext uri="{FF2B5EF4-FFF2-40B4-BE49-F238E27FC236}">
              <a16:creationId xmlns:a16="http://schemas.microsoft.com/office/drawing/2014/main" id="{00000000-0008-0000-1600-00009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4" name="Text Box 23">
          <a:extLst>
            <a:ext uri="{FF2B5EF4-FFF2-40B4-BE49-F238E27FC236}">
              <a16:creationId xmlns:a16="http://schemas.microsoft.com/office/drawing/2014/main" id="{00000000-0008-0000-1600-000094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5" name="Text Box 1">
          <a:extLst>
            <a:ext uri="{FF2B5EF4-FFF2-40B4-BE49-F238E27FC236}">
              <a16:creationId xmlns:a16="http://schemas.microsoft.com/office/drawing/2014/main" id="{00000000-0008-0000-1600-00009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6" name="Text Box 3">
          <a:extLst>
            <a:ext uri="{FF2B5EF4-FFF2-40B4-BE49-F238E27FC236}">
              <a16:creationId xmlns:a16="http://schemas.microsoft.com/office/drawing/2014/main" id="{00000000-0008-0000-1600-00009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7" name="Text Box 5">
          <a:extLst>
            <a:ext uri="{FF2B5EF4-FFF2-40B4-BE49-F238E27FC236}">
              <a16:creationId xmlns:a16="http://schemas.microsoft.com/office/drawing/2014/main" id="{00000000-0008-0000-1600-00009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8" name="Text Box 7">
          <a:extLst>
            <a:ext uri="{FF2B5EF4-FFF2-40B4-BE49-F238E27FC236}">
              <a16:creationId xmlns:a16="http://schemas.microsoft.com/office/drawing/2014/main" id="{00000000-0008-0000-1600-00009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89" name="Text Box 9">
          <a:extLst>
            <a:ext uri="{FF2B5EF4-FFF2-40B4-BE49-F238E27FC236}">
              <a16:creationId xmlns:a16="http://schemas.microsoft.com/office/drawing/2014/main" id="{00000000-0008-0000-1600-00009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0" name="Text Box 11">
          <a:extLst>
            <a:ext uri="{FF2B5EF4-FFF2-40B4-BE49-F238E27FC236}">
              <a16:creationId xmlns:a16="http://schemas.microsoft.com/office/drawing/2014/main" id="{00000000-0008-0000-1600-00009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1" name="Text Box 13">
          <a:extLst>
            <a:ext uri="{FF2B5EF4-FFF2-40B4-BE49-F238E27FC236}">
              <a16:creationId xmlns:a16="http://schemas.microsoft.com/office/drawing/2014/main" id="{00000000-0008-0000-1600-00009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2" name="Text Box 15">
          <a:extLst>
            <a:ext uri="{FF2B5EF4-FFF2-40B4-BE49-F238E27FC236}">
              <a16:creationId xmlns:a16="http://schemas.microsoft.com/office/drawing/2014/main" id="{00000000-0008-0000-1600-00009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3" name="Text Box 17">
          <a:extLst>
            <a:ext uri="{FF2B5EF4-FFF2-40B4-BE49-F238E27FC236}">
              <a16:creationId xmlns:a16="http://schemas.microsoft.com/office/drawing/2014/main" id="{00000000-0008-0000-1600-00009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4" name="Text Box 19">
          <a:extLst>
            <a:ext uri="{FF2B5EF4-FFF2-40B4-BE49-F238E27FC236}">
              <a16:creationId xmlns:a16="http://schemas.microsoft.com/office/drawing/2014/main" id="{00000000-0008-0000-1600-00009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5" name="Text Box 21">
          <a:extLst>
            <a:ext uri="{FF2B5EF4-FFF2-40B4-BE49-F238E27FC236}">
              <a16:creationId xmlns:a16="http://schemas.microsoft.com/office/drawing/2014/main" id="{00000000-0008-0000-1600-00009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6" name="Text Box 23">
          <a:extLst>
            <a:ext uri="{FF2B5EF4-FFF2-40B4-BE49-F238E27FC236}">
              <a16:creationId xmlns:a16="http://schemas.microsoft.com/office/drawing/2014/main" id="{00000000-0008-0000-1600-0000A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7" name="Text Box 1">
          <a:extLst>
            <a:ext uri="{FF2B5EF4-FFF2-40B4-BE49-F238E27FC236}">
              <a16:creationId xmlns:a16="http://schemas.microsoft.com/office/drawing/2014/main" id="{00000000-0008-0000-1600-0000A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00000000-0008-0000-1600-0000A2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699" name="Text Box 3">
          <a:extLst>
            <a:ext uri="{FF2B5EF4-FFF2-40B4-BE49-F238E27FC236}">
              <a16:creationId xmlns:a16="http://schemas.microsoft.com/office/drawing/2014/main" id="{00000000-0008-0000-1600-0000A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00" name="Text Box 4">
          <a:extLst>
            <a:ext uri="{FF2B5EF4-FFF2-40B4-BE49-F238E27FC236}">
              <a16:creationId xmlns:a16="http://schemas.microsoft.com/office/drawing/2014/main" id="{00000000-0008-0000-1600-0000A4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01" name="Text Box 5">
          <a:extLst>
            <a:ext uri="{FF2B5EF4-FFF2-40B4-BE49-F238E27FC236}">
              <a16:creationId xmlns:a16="http://schemas.microsoft.com/office/drawing/2014/main" id="{00000000-0008-0000-1600-0000A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02" name="Text Box 6">
          <a:extLst>
            <a:ext uri="{FF2B5EF4-FFF2-40B4-BE49-F238E27FC236}">
              <a16:creationId xmlns:a16="http://schemas.microsoft.com/office/drawing/2014/main" id="{00000000-0008-0000-1600-0000A6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03" name="Text Box 7">
          <a:extLst>
            <a:ext uri="{FF2B5EF4-FFF2-40B4-BE49-F238E27FC236}">
              <a16:creationId xmlns:a16="http://schemas.microsoft.com/office/drawing/2014/main" id="{00000000-0008-0000-1600-0000A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04" name="Text Box 8">
          <a:extLst>
            <a:ext uri="{FF2B5EF4-FFF2-40B4-BE49-F238E27FC236}">
              <a16:creationId xmlns:a16="http://schemas.microsoft.com/office/drawing/2014/main" id="{00000000-0008-0000-1600-0000A8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05" name="Text Box 9">
          <a:extLst>
            <a:ext uri="{FF2B5EF4-FFF2-40B4-BE49-F238E27FC236}">
              <a16:creationId xmlns:a16="http://schemas.microsoft.com/office/drawing/2014/main" id="{00000000-0008-0000-1600-0000A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06" name="Text Box 10">
          <a:extLst>
            <a:ext uri="{FF2B5EF4-FFF2-40B4-BE49-F238E27FC236}">
              <a16:creationId xmlns:a16="http://schemas.microsoft.com/office/drawing/2014/main" id="{00000000-0008-0000-1600-0000AA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07" name="Text Box 11">
          <a:extLst>
            <a:ext uri="{FF2B5EF4-FFF2-40B4-BE49-F238E27FC236}">
              <a16:creationId xmlns:a16="http://schemas.microsoft.com/office/drawing/2014/main" id="{00000000-0008-0000-1600-0000A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08" name="Text Box 12">
          <a:extLst>
            <a:ext uri="{FF2B5EF4-FFF2-40B4-BE49-F238E27FC236}">
              <a16:creationId xmlns:a16="http://schemas.microsoft.com/office/drawing/2014/main" id="{00000000-0008-0000-1600-0000AC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09" name="Text Box 13">
          <a:extLst>
            <a:ext uri="{FF2B5EF4-FFF2-40B4-BE49-F238E27FC236}">
              <a16:creationId xmlns:a16="http://schemas.microsoft.com/office/drawing/2014/main" id="{00000000-0008-0000-1600-0000A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10" name="Text Box 14">
          <a:extLst>
            <a:ext uri="{FF2B5EF4-FFF2-40B4-BE49-F238E27FC236}">
              <a16:creationId xmlns:a16="http://schemas.microsoft.com/office/drawing/2014/main" id="{00000000-0008-0000-1600-0000AE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11" name="Text Box 15">
          <a:extLst>
            <a:ext uri="{FF2B5EF4-FFF2-40B4-BE49-F238E27FC236}">
              <a16:creationId xmlns:a16="http://schemas.microsoft.com/office/drawing/2014/main" id="{00000000-0008-0000-1600-0000A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12" name="Text Box 16">
          <a:extLst>
            <a:ext uri="{FF2B5EF4-FFF2-40B4-BE49-F238E27FC236}">
              <a16:creationId xmlns:a16="http://schemas.microsoft.com/office/drawing/2014/main" id="{00000000-0008-0000-1600-0000B0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13" name="Text Box 1">
          <a:extLst>
            <a:ext uri="{FF2B5EF4-FFF2-40B4-BE49-F238E27FC236}">
              <a16:creationId xmlns:a16="http://schemas.microsoft.com/office/drawing/2014/main" id="{00000000-0008-0000-1600-0000B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00000000-0008-0000-1600-0000B2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15" name="Text Box 3">
          <a:extLst>
            <a:ext uri="{FF2B5EF4-FFF2-40B4-BE49-F238E27FC236}">
              <a16:creationId xmlns:a16="http://schemas.microsoft.com/office/drawing/2014/main" id="{00000000-0008-0000-1600-0000B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16" name="Text Box 4">
          <a:extLst>
            <a:ext uri="{FF2B5EF4-FFF2-40B4-BE49-F238E27FC236}">
              <a16:creationId xmlns:a16="http://schemas.microsoft.com/office/drawing/2014/main" id="{00000000-0008-0000-1600-0000B4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17" name="Text Box 5">
          <a:extLst>
            <a:ext uri="{FF2B5EF4-FFF2-40B4-BE49-F238E27FC236}">
              <a16:creationId xmlns:a16="http://schemas.microsoft.com/office/drawing/2014/main" id="{00000000-0008-0000-1600-0000B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18" name="Text Box 6">
          <a:extLst>
            <a:ext uri="{FF2B5EF4-FFF2-40B4-BE49-F238E27FC236}">
              <a16:creationId xmlns:a16="http://schemas.microsoft.com/office/drawing/2014/main" id="{00000000-0008-0000-1600-0000B6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19" name="Text Box 7">
          <a:extLst>
            <a:ext uri="{FF2B5EF4-FFF2-40B4-BE49-F238E27FC236}">
              <a16:creationId xmlns:a16="http://schemas.microsoft.com/office/drawing/2014/main" id="{00000000-0008-0000-1600-0000B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20" name="Text Box 8">
          <a:extLst>
            <a:ext uri="{FF2B5EF4-FFF2-40B4-BE49-F238E27FC236}">
              <a16:creationId xmlns:a16="http://schemas.microsoft.com/office/drawing/2014/main" id="{00000000-0008-0000-1600-0000B8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21" name="Text Box 9">
          <a:extLst>
            <a:ext uri="{FF2B5EF4-FFF2-40B4-BE49-F238E27FC236}">
              <a16:creationId xmlns:a16="http://schemas.microsoft.com/office/drawing/2014/main" id="{00000000-0008-0000-1600-0000B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22" name="Text Box 10">
          <a:extLst>
            <a:ext uri="{FF2B5EF4-FFF2-40B4-BE49-F238E27FC236}">
              <a16:creationId xmlns:a16="http://schemas.microsoft.com/office/drawing/2014/main" id="{00000000-0008-0000-1600-0000BA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23" name="Text Box 11">
          <a:extLst>
            <a:ext uri="{FF2B5EF4-FFF2-40B4-BE49-F238E27FC236}">
              <a16:creationId xmlns:a16="http://schemas.microsoft.com/office/drawing/2014/main" id="{00000000-0008-0000-1600-0000B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24" name="Text Box 12">
          <a:extLst>
            <a:ext uri="{FF2B5EF4-FFF2-40B4-BE49-F238E27FC236}">
              <a16:creationId xmlns:a16="http://schemas.microsoft.com/office/drawing/2014/main" id="{00000000-0008-0000-1600-0000BC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25" name="Text Box 13">
          <a:extLst>
            <a:ext uri="{FF2B5EF4-FFF2-40B4-BE49-F238E27FC236}">
              <a16:creationId xmlns:a16="http://schemas.microsoft.com/office/drawing/2014/main" id="{00000000-0008-0000-1600-0000B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26" name="Text Box 14">
          <a:extLst>
            <a:ext uri="{FF2B5EF4-FFF2-40B4-BE49-F238E27FC236}">
              <a16:creationId xmlns:a16="http://schemas.microsoft.com/office/drawing/2014/main" id="{00000000-0008-0000-1600-0000BE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27" name="Text Box 15">
          <a:extLst>
            <a:ext uri="{FF2B5EF4-FFF2-40B4-BE49-F238E27FC236}">
              <a16:creationId xmlns:a16="http://schemas.microsoft.com/office/drawing/2014/main" id="{00000000-0008-0000-1600-0000B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728" name="Text Box 16">
          <a:extLst>
            <a:ext uri="{FF2B5EF4-FFF2-40B4-BE49-F238E27FC236}">
              <a16:creationId xmlns:a16="http://schemas.microsoft.com/office/drawing/2014/main" id="{00000000-0008-0000-1600-0000C006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29" name="Text Box 1">
          <a:extLst>
            <a:ext uri="{FF2B5EF4-FFF2-40B4-BE49-F238E27FC236}">
              <a16:creationId xmlns:a16="http://schemas.microsoft.com/office/drawing/2014/main" id="{00000000-0008-0000-1600-0000C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0" name="Text Box 3">
          <a:extLst>
            <a:ext uri="{FF2B5EF4-FFF2-40B4-BE49-F238E27FC236}">
              <a16:creationId xmlns:a16="http://schemas.microsoft.com/office/drawing/2014/main" id="{00000000-0008-0000-1600-0000C2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1" name="Text Box 5">
          <a:extLst>
            <a:ext uri="{FF2B5EF4-FFF2-40B4-BE49-F238E27FC236}">
              <a16:creationId xmlns:a16="http://schemas.microsoft.com/office/drawing/2014/main" id="{00000000-0008-0000-1600-0000C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2" name="Text Box 7">
          <a:extLst>
            <a:ext uri="{FF2B5EF4-FFF2-40B4-BE49-F238E27FC236}">
              <a16:creationId xmlns:a16="http://schemas.microsoft.com/office/drawing/2014/main" id="{00000000-0008-0000-1600-0000C4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3" name="Text Box 9">
          <a:extLst>
            <a:ext uri="{FF2B5EF4-FFF2-40B4-BE49-F238E27FC236}">
              <a16:creationId xmlns:a16="http://schemas.microsoft.com/office/drawing/2014/main" id="{00000000-0008-0000-1600-0000C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4" name="Text Box 11">
          <a:extLst>
            <a:ext uri="{FF2B5EF4-FFF2-40B4-BE49-F238E27FC236}">
              <a16:creationId xmlns:a16="http://schemas.microsoft.com/office/drawing/2014/main" id="{00000000-0008-0000-1600-0000C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5" name="Text Box 13">
          <a:extLst>
            <a:ext uri="{FF2B5EF4-FFF2-40B4-BE49-F238E27FC236}">
              <a16:creationId xmlns:a16="http://schemas.microsoft.com/office/drawing/2014/main" id="{00000000-0008-0000-1600-0000C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6" name="Text Box 15">
          <a:extLst>
            <a:ext uri="{FF2B5EF4-FFF2-40B4-BE49-F238E27FC236}">
              <a16:creationId xmlns:a16="http://schemas.microsoft.com/office/drawing/2014/main" id="{00000000-0008-0000-1600-0000C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7" name="Text Box 17">
          <a:extLst>
            <a:ext uri="{FF2B5EF4-FFF2-40B4-BE49-F238E27FC236}">
              <a16:creationId xmlns:a16="http://schemas.microsoft.com/office/drawing/2014/main" id="{00000000-0008-0000-1600-0000C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8" name="Text Box 19">
          <a:extLst>
            <a:ext uri="{FF2B5EF4-FFF2-40B4-BE49-F238E27FC236}">
              <a16:creationId xmlns:a16="http://schemas.microsoft.com/office/drawing/2014/main" id="{00000000-0008-0000-1600-0000C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39" name="Text Box 21">
          <a:extLst>
            <a:ext uri="{FF2B5EF4-FFF2-40B4-BE49-F238E27FC236}">
              <a16:creationId xmlns:a16="http://schemas.microsoft.com/office/drawing/2014/main" id="{00000000-0008-0000-1600-0000C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0" name="Text Box 23">
          <a:extLst>
            <a:ext uri="{FF2B5EF4-FFF2-40B4-BE49-F238E27FC236}">
              <a16:creationId xmlns:a16="http://schemas.microsoft.com/office/drawing/2014/main" id="{00000000-0008-0000-1600-0000C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1" name="Text Box 1">
          <a:extLst>
            <a:ext uri="{FF2B5EF4-FFF2-40B4-BE49-F238E27FC236}">
              <a16:creationId xmlns:a16="http://schemas.microsoft.com/office/drawing/2014/main" id="{00000000-0008-0000-1600-0000C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2" name="Text Box 3">
          <a:extLst>
            <a:ext uri="{FF2B5EF4-FFF2-40B4-BE49-F238E27FC236}">
              <a16:creationId xmlns:a16="http://schemas.microsoft.com/office/drawing/2014/main" id="{00000000-0008-0000-1600-0000C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3" name="Text Box 5">
          <a:extLst>
            <a:ext uri="{FF2B5EF4-FFF2-40B4-BE49-F238E27FC236}">
              <a16:creationId xmlns:a16="http://schemas.microsoft.com/office/drawing/2014/main" id="{00000000-0008-0000-1600-0000C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4" name="Text Box 7">
          <a:extLst>
            <a:ext uri="{FF2B5EF4-FFF2-40B4-BE49-F238E27FC236}">
              <a16:creationId xmlns:a16="http://schemas.microsoft.com/office/drawing/2014/main" id="{00000000-0008-0000-1600-0000D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5" name="Text Box 9">
          <a:extLst>
            <a:ext uri="{FF2B5EF4-FFF2-40B4-BE49-F238E27FC236}">
              <a16:creationId xmlns:a16="http://schemas.microsoft.com/office/drawing/2014/main" id="{00000000-0008-0000-1600-0000D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6" name="Text Box 11">
          <a:extLst>
            <a:ext uri="{FF2B5EF4-FFF2-40B4-BE49-F238E27FC236}">
              <a16:creationId xmlns:a16="http://schemas.microsoft.com/office/drawing/2014/main" id="{00000000-0008-0000-1600-0000D2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7" name="Text Box 13">
          <a:extLst>
            <a:ext uri="{FF2B5EF4-FFF2-40B4-BE49-F238E27FC236}">
              <a16:creationId xmlns:a16="http://schemas.microsoft.com/office/drawing/2014/main" id="{00000000-0008-0000-1600-0000D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8" name="Text Box 15">
          <a:extLst>
            <a:ext uri="{FF2B5EF4-FFF2-40B4-BE49-F238E27FC236}">
              <a16:creationId xmlns:a16="http://schemas.microsoft.com/office/drawing/2014/main" id="{00000000-0008-0000-1600-0000D4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49" name="Text Box 17">
          <a:extLst>
            <a:ext uri="{FF2B5EF4-FFF2-40B4-BE49-F238E27FC236}">
              <a16:creationId xmlns:a16="http://schemas.microsoft.com/office/drawing/2014/main" id="{00000000-0008-0000-1600-0000D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50" name="Text Box 19">
          <a:extLst>
            <a:ext uri="{FF2B5EF4-FFF2-40B4-BE49-F238E27FC236}">
              <a16:creationId xmlns:a16="http://schemas.microsoft.com/office/drawing/2014/main" id="{00000000-0008-0000-1600-0000D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51" name="Text Box 21">
          <a:extLst>
            <a:ext uri="{FF2B5EF4-FFF2-40B4-BE49-F238E27FC236}">
              <a16:creationId xmlns:a16="http://schemas.microsoft.com/office/drawing/2014/main" id="{00000000-0008-0000-1600-0000D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52" name="Text Box 23">
          <a:extLst>
            <a:ext uri="{FF2B5EF4-FFF2-40B4-BE49-F238E27FC236}">
              <a16:creationId xmlns:a16="http://schemas.microsoft.com/office/drawing/2014/main" id="{00000000-0008-0000-1600-0000D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3" name="Text Box 1">
          <a:extLst>
            <a:ext uri="{FF2B5EF4-FFF2-40B4-BE49-F238E27FC236}">
              <a16:creationId xmlns:a16="http://schemas.microsoft.com/office/drawing/2014/main" id="{00000000-0008-0000-1600-0000D9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4" name="Text Box 3">
          <a:extLst>
            <a:ext uri="{FF2B5EF4-FFF2-40B4-BE49-F238E27FC236}">
              <a16:creationId xmlns:a16="http://schemas.microsoft.com/office/drawing/2014/main" id="{00000000-0008-0000-1600-0000DA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5" name="Text Box 5">
          <a:extLst>
            <a:ext uri="{FF2B5EF4-FFF2-40B4-BE49-F238E27FC236}">
              <a16:creationId xmlns:a16="http://schemas.microsoft.com/office/drawing/2014/main" id="{00000000-0008-0000-1600-0000DB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6" name="Text Box 7">
          <a:extLst>
            <a:ext uri="{FF2B5EF4-FFF2-40B4-BE49-F238E27FC236}">
              <a16:creationId xmlns:a16="http://schemas.microsoft.com/office/drawing/2014/main" id="{00000000-0008-0000-1600-0000DC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7" name="Text Box 9">
          <a:extLst>
            <a:ext uri="{FF2B5EF4-FFF2-40B4-BE49-F238E27FC236}">
              <a16:creationId xmlns:a16="http://schemas.microsoft.com/office/drawing/2014/main" id="{00000000-0008-0000-1600-0000DD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8" name="Text Box 11">
          <a:extLst>
            <a:ext uri="{FF2B5EF4-FFF2-40B4-BE49-F238E27FC236}">
              <a16:creationId xmlns:a16="http://schemas.microsoft.com/office/drawing/2014/main" id="{00000000-0008-0000-1600-0000DE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59" name="Text Box 13">
          <a:extLst>
            <a:ext uri="{FF2B5EF4-FFF2-40B4-BE49-F238E27FC236}">
              <a16:creationId xmlns:a16="http://schemas.microsoft.com/office/drawing/2014/main" id="{00000000-0008-0000-1600-0000DF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60" name="Text Box 15">
          <a:extLst>
            <a:ext uri="{FF2B5EF4-FFF2-40B4-BE49-F238E27FC236}">
              <a16:creationId xmlns:a16="http://schemas.microsoft.com/office/drawing/2014/main" id="{00000000-0008-0000-1600-0000E0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61" name="Text Box 17">
          <a:extLst>
            <a:ext uri="{FF2B5EF4-FFF2-40B4-BE49-F238E27FC236}">
              <a16:creationId xmlns:a16="http://schemas.microsoft.com/office/drawing/2014/main" id="{00000000-0008-0000-1600-0000E1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62" name="Text Box 19">
          <a:extLst>
            <a:ext uri="{FF2B5EF4-FFF2-40B4-BE49-F238E27FC236}">
              <a16:creationId xmlns:a16="http://schemas.microsoft.com/office/drawing/2014/main" id="{00000000-0008-0000-1600-0000E2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63" name="Text Box 21">
          <a:extLst>
            <a:ext uri="{FF2B5EF4-FFF2-40B4-BE49-F238E27FC236}">
              <a16:creationId xmlns:a16="http://schemas.microsoft.com/office/drawing/2014/main" id="{00000000-0008-0000-1600-0000E3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764" name="Text Box 23">
          <a:extLst>
            <a:ext uri="{FF2B5EF4-FFF2-40B4-BE49-F238E27FC236}">
              <a16:creationId xmlns:a16="http://schemas.microsoft.com/office/drawing/2014/main" id="{00000000-0008-0000-1600-0000E406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65" name="Text Box 1">
          <a:extLst>
            <a:ext uri="{FF2B5EF4-FFF2-40B4-BE49-F238E27FC236}">
              <a16:creationId xmlns:a16="http://schemas.microsoft.com/office/drawing/2014/main" id="{00000000-0008-0000-1600-0000E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66" name="Text Box 3">
          <a:extLst>
            <a:ext uri="{FF2B5EF4-FFF2-40B4-BE49-F238E27FC236}">
              <a16:creationId xmlns:a16="http://schemas.microsoft.com/office/drawing/2014/main" id="{00000000-0008-0000-1600-0000E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67" name="Text Box 5">
          <a:extLst>
            <a:ext uri="{FF2B5EF4-FFF2-40B4-BE49-F238E27FC236}">
              <a16:creationId xmlns:a16="http://schemas.microsoft.com/office/drawing/2014/main" id="{00000000-0008-0000-1600-0000E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68" name="Text Box 7">
          <a:extLst>
            <a:ext uri="{FF2B5EF4-FFF2-40B4-BE49-F238E27FC236}">
              <a16:creationId xmlns:a16="http://schemas.microsoft.com/office/drawing/2014/main" id="{00000000-0008-0000-1600-0000E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69" name="Text Box 9">
          <a:extLst>
            <a:ext uri="{FF2B5EF4-FFF2-40B4-BE49-F238E27FC236}">
              <a16:creationId xmlns:a16="http://schemas.microsoft.com/office/drawing/2014/main" id="{00000000-0008-0000-1600-0000E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0" name="Text Box 11">
          <a:extLst>
            <a:ext uri="{FF2B5EF4-FFF2-40B4-BE49-F238E27FC236}">
              <a16:creationId xmlns:a16="http://schemas.microsoft.com/office/drawing/2014/main" id="{00000000-0008-0000-1600-0000E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1" name="Text Box 13">
          <a:extLst>
            <a:ext uri="{FF2B5EF4-FFF2-40B4-BE49-F238E27FC236}">
              <a16:creationId xmlns:a16="http://schemas.microsoft.com/office/drawing/2014/main" id="{00000000-0008-0000-1600-0000E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2" name="Text Box 15">
          <a:extLst>
            <a:ext uri="{FF2B5EF4-FFF2-40B4-BE49-F238E27FC236}">
              <a16:creationId xmlns:a16="http://schemas.microsoft.com/office/drawing/2014/main" id="{00000000-0008-0000-1600-0000E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3" name="Text Box 17">
          <a:extLst>
            <a:ext uri="{FF2B5EF4-FFF2-40B4-BE49-F238E27FC236}">
              <a16:creationId xmlns:a16="http://schemas.microsoft.com/office/drawing/2014/main" id="{00000000-0008-0000-1600-0000E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4" name="Text Box 19">
          <a:extLst>
            <a:ext uri="{FF2B5EF4-FFF2-40B4-BE49-F238E27FC236}">
              <a16:creationId xmlns:a16="http://schemas.microsoft.com/office/drawing/2014/main" id="{00000000-0008-0000-1600-0000E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5" name="Text Box 21">
          <a:extLst>
            <a:ext uri="{FF2B5EF4-FFF2-40B4-BE49-F238E27FC236}">
              <a16:creationId xmlns:a16="http://schemas.microsoft.com/office/drawing/2014/main" id="{00000000-0008-0000-1600-0000E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6" name="Text Box 23">
          <a:extLst>
            <a:ext uri="{FF2B5EF4-FFF2-40B4-BE49-F238E27FC236}">
              <a16:creationId xmlns:a16="http://schemas.microsoft.com/office/drawing/2014/main" id="{00000000-0008-0000-1600-0000F0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7" name="Text Box 1">
          <a:extLst>
            <a:ext uri="{FF2B5EF4-FFF2-40B4-BE49-F238E27FC236}">
              <a16:creationId xmlns:a16="http://schemas.microsoft.com/office/drawing/2014/main" id="{00000000-0008-0000-1600-0000F1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8" name="Text Box 3">
          <a:extLst>
            <a:ext uri="{FF2B5EF4-FFF2-40B4-BE49-F238E27FC236}">
              <a16:creationId xmlns:a16="http://schemas.microsoft.com/office/drawing/2014/main" id="{00000000-0008-0000-1600-0000F2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79" name="Text Box 5">
          <a:extLst>
            <a:ext uri="{FF2B5EF4-FFF2-40B4-BE49-F238E27FC236}">
              <a16:creationId xmlns:a16="http://schemas.microsoft.com/office/drawing/2014/main" id="{00000000-0008-0000-1600-0000F3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0" name="Text Box 7">
          <a:extLst>
            <a:ext uri="{FF2B5EF4-FFF2-40B4-BE49-F238E27FC236}">
              <a16:creationId xmlns:a16="http://schemas.microsoft.com/office/drawing/2014/main" id="{00000000-0008-0000-1600-0000F4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1" name="Text Box 9">
          <a:extLst>
            <a:ext uri="{FF2B5EF4-FFF2-40B4-BE49-F238E27FC236}">
              <a16:creationId xmlns:a16="http://schemas.microsoft.com/office/drawing/2014/main" id="{00000000-0008-0000-1600-0000F5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2" name="Text Box 11">
          <a:extLst>
            <a:ext uri="{FF2B5EF4-FFF2-40B4-BE49-F238E27FC236}">
              <a16:creationId xmlns:a16="http://schemas.microsoft.com/office/drawing/2014/main" id="{00000000-0008-0000-1600-0000F6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3" name="Text Box 13">
          <a:extLst>
            <a:ext uri="{FF2B5EF4-FFF2-40B4-BE49-F238E27FC236}">
              <a16:creationId xmlns:a16="http://schemas.microsoft.com/office/drawing/2014/main" id="{00000000-0008-0000-1600-0000F7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4" name="Text Box 15">
          <a:extLst>
            <a:ext uri="{FF2B5EF4-FFF2-40B4-BE49-F238E27FC236}">
              <a16:creationId xmlns:a16="http://schemas.microsoft.com/office/drawing/2014/main" id="{00000000-0008-0000-1600-0000F8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5" name="Text Box 17">
          <a:extLst>
            <a:ext uri="{FF2B5EF4-FFF2-40B4-BE49-F238E27FC236}">
              <a16:creationId xmlns:a16="http://schemas.microsoft.com/office/drawing/2014/main" id="{00000000-0008-0000-1600-0000F9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6" name="Text Box 19">
          <a:extLst>
            <a:ext uri="{FF2B5EF4-FFF2-40B4-BE49-F238E27FC236}">
              <a16:creationId xmlns:a16="http://schemas.microsoft.com/office/drawing/2014/main" id="{00000000-0008-0000-1600-0000FA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7" name="Text Box 21">
          <a:extLst>
            <a:ext uri="{FF2B5EF4-FFF2-40B4-BE49-F238E27FC236}">
              <a16:creationId xmlns:a16="http://schemas.microsoft.com/office/drawing/2014/main" id="{00000000-0008-0000-1600-0000FB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8" name="Text Box 23">
          <a:extLst>
            <a:ext uri="{FF2B5EF4-FFF2-40B4-BE49-F238E27FC236}">
              <a16:creationId xmlns:a16="http://schemas.microsoft.com/office/drawing/2014/main" id="{00000000-0008-0000-1600-0000FC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89" name="Text Box 1">
          <a:extLst>
            <a:ext uri="{FF2B5EF4-FFF2-40B4-BE49-F238E27FC236}">
              <a16:creationId xmlns:a16="http://schemas.microsoft.com/office/drawing/2014/main" id="{00000000-0008-0000-1600-0000FD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0" name="Text Box 3">
          <a:extLst>
            <a:ext uri="{FF2B5EF4-FFF2-40B4-BE49-F238E27FC236}">
              <a16:creationId xmlns:a16="http://schemas.microsoft.com/office/drawing/2014/main" id="{00000000-0008-0000-1600-0000FE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1" name="Text Box 5">
          <a:extLst>
            <a:ext uri="{FF2B5EF4-FFF2-40B4-BE49-F238E27FC236}">
              <a16:creationId xmlns:a16="http://schemas.microsoft.com/office/drawing/2014/main" id="{00000000-0008-0000-1600-0000FF06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2" name="Text Box 7">
          <a:extLst>
            <a:ext uri="{FF2B5EF4-FFF2-40B4-BE49-F238E27FC236}">
              <a16:creationId xmlns:a16="http://schemas.microsoft.com/office/drawing/2014/main" id="{00000000-0008-0000-1600-00000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3" name="Text Box 9">
          <a:extLst>
            <a:ext uri="{FF2B5EF4-FFF2-40B4-BE49-F238E27FC236}">
              <a16:creationId xmlns:a16="http://schemas.microsoft.com/office/drawing/2014/main" id="{00000000-0008-0000-1600-00000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4" name="Text Box 11">
          <a:extLst>
            <a:ext uri="{FF2B5EF4-FFF2-40B4-BE49-F238E27FC236}">
              <a16:creationId xmlns:a16="http://schemas.microsoft.com/office/drawing/2014/main" id="{00000000-0008-0000-1600-00000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5" name="Text Box 13">
          <a:extLst>
            <a:ext uri="{FF2B5EF4-FFF2-40B4-BE49-F238E27FC236}">
              <a16:creationId xmlns:a16="http://schemas.microsoft.com/office/drawing/2014/main" id="{00000000-0008-0000-1600-00000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6" name="Text Box 15">
          <a:extLst>
            <a:ext uri="{FF2B5EF4-FFF2-40B4-BE49-F238E27FC236}">
              <a16:creationId xmlns:a16="http://schemas.microsoft.com/office/drawing/2014/main" id="{00000000-0008-0000-1600-00000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7" name="Text Box 17">
          <a:extLst>
            <a:ext uri="{FF2B5EF4-FFF2-40B4-BE49-F238E27FC236}">
              <a16:creationId xmlns:a16="http://schemas.microsoft.com/office/drawing/2014/main" id="{00000000-0008-0000-1600-00000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8" name="Text Box 19">
          <a:extLst>
            <a:ext uri="{FF2B5EF4-FFF2-40B4-BE49-F238E27FC236}">
              <a16:creationId xmlns:a16="http://schemas.microsoft.com/office/drawing/2014/main" id="{00000000-0008-0000-1600-00000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799" name="Text Box 21">
          <a:extLst>
            <a:ext uri="{FF2B5EF4-FFF2-40B4-BE49-F238E27FC236}">
              <a16:creationId xmlns:a16="http://schemas.microsoft.com/office/drawing/2014/main" id="{00000000-0008-0000-1600-00000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00" name="Text Box 23">
          <a:extLst>
            <a:ext uri="{FF2B5EF4-FFF2-40B4-BE49-F238E27FC236}">
              <a16:creationId xmlns:a16="http://schemas.microsoft.com/office/drawing/2014/main" id="{00000000-0008-0000-1600-00000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1" name="Text Box 1">
          <a:extLst>
            <a:ext uri="{FF2B5EF4-FFF2-40B4-BE49-F238E27FC236}">
              <a16:creationId xmlns:a16="http://schemas.microsoft.com/office/drawing/2014/main" id="{00000000-0008-0000-1600-000009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2" name="Text Box 3">
          <a:extLst>
            <a:ext uri="{FF2B5EF4-FFF2-40B4-BE49-F238E27FC236}">
              <a16:creationId xmlns:a16="http://schemas.microsoft.com/office/drawing/2014/main" id="{00000000-0008-0000-1600-00000A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3" name="Text Box 5">
          <a:extLst>
            <a:ext uri="{FF2B5EF4-FFF2-40B4-BE49-F238E27FC236}">
              <a16:creationId xmlns:a16="http://schemas.microsoft.com/office/drawing/2014/main" id="{00000000-0008-0000-1600-00000B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4" name="Text Box 7">
          <a:extLst>
            <a:ext uri="{FF2B5EF4-FFF2-40B4-BE49-F238E27FC236}">
              <a16:creationId xmlns:a16="http://schemas.microsoft.com/office/drawing/2014/main" id="{00000000-0008-0000-1600-00000C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5" name="Text Box 9">
          <a:extLst>
            <a:ext uri="{FF2B5EF4-FFF2-40B4-BE49-F238E27FC236}">
              <a16:creationId xmlns:a16="http://schemas.microsoft.com/office/drawing/2014/main" id="{00000000-0008-0000-1600-00000D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6" name="Text Box 11">
          <a:extLst>
            <a:ext uri="{FF2B5EF4-FFF2-40B4-BE49-F238E27FC236}">
              <a16:creationId xmlns:a16="http://schemas.microsoft.com/office/drawing/2014/main" id="{00000000-0008-0000-1600-00000E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7" name="Text Box 13">
          <a:extLst>
            <a:ext uri="{FF2B5EF4-FFF2-40B4-BE49-F238E27FC236}">
              <a16:creationId xmlns:a16="http://schemas.microsoft.com/office/drawing/2014/main" id="{00000000-0008-0000-1600-00000F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8" name="Text Box 15">
          <a:extLst>
            <a:ext uri="{FF2B5EF4-FFF2-40B4-BE49-F238E27FC236}">
              <a16:creationId xmlns:a16="http://schemas.microsoft.com/office/drawing/2014/main" id="{00000000-0008-0000-1600-000010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09" name="Text Box 17">
          <a:extLst>
            <a:ext uri="{FF2B5EF4-FFF2-40B4-BE49-F238E27FC236}">
              <a16:creationId xmlns:a16="http://schemas.microsoft.com/office/drawing/2014/main" id="{00000000-0008-0000-1600-000011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10" name="Text Box 19">
          <a:extLst>
            <a:ext uri="{FF2B5EF4-FFF2-40B4-BE49-F238E27FC236}">
              <a16:creationId xmlns:a16="http://schemas.microsoft.com/office/drawing/2014/main" id="{00000000-0008-0000-1600-000012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11" name="Text Box 21">
          <a:extLst>
            <a:ext uri="{FF2B5EF4-FFF2-40B4-BE49-F238E27FC236}">
              <a16:creationId xmlns:a16="http://schemas.microsoft.com/office/drawing/2014/main" id="{00000000-0008-0000-1600-000013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12" name="Text Box 23">
          <a:extLst>
            <a:ext uri="{FF2B5EF4-FFF2-40B4-BE49-F238E27FC236}">
              <a16:creationId xmlns:a16="http://schemas.microsoft.com/office/drawing/2014/main" id="{00000000-0008-0000-1600-000014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3" name="Text Box 1">
          <a:extLst>
            <a:ext uri="{FF2B5EF4-FFF2-40B4-BE49-F238E27FC236}">
              <a16:creationId xmlns:a16="http://schemas.microsoft.com/office/drawing/2014/main" id="{00000000-0008-0000-1600-00001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4" name="Text Box 3">
          <a:extLst>
            <a:ext uri="{FF2B5EF4-FFF2-40B4-BE49-F238E27FC236}">
              <a16:creationId xmlns:a16="http://schemas.microsoft.com/office/drawing/2014/main" id="{00000000-0008-0000-1600-00001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5" name="Text Box 5">
          <a:extLst>
            <a:ext uri="{FF2B5EF4-FFF2-40B4-BE49-F238E27FC236}">
              <a16:creationId xmlns:a16="http://schemas.microsoft.com/office/drawing/2014/main" id="{00000000-0008-0000-1600-00001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6" name="Text Box 7">
          <a:extLst>
            <a:ext uri="{FF2B5EF4-FFF2-40B4-BE49-F238E27FC236}">
              <a16:creationId xmlns:a16="http://schemas.microsoft.com/office/drawing/2014/main" id="{00000000-0008-0000-1600-00001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7" name="Text Box 9">
          <a:extLst>
            <a:ext uri="{FF2B5EF4-FFF2-40B4-BE49-F238E27FC236}">
              <a16:creationId xmlns:a16="http://schemas.microsoft.com/office/drawing/2014/main" id="{00000000-0008-0000-1600-00001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8" name="Text Box 11">
          <a:extLst>
            <a:ext uri="{FF2B5EF4-FFF2-40B4-BE49-F238E27FC236}">
              <a16:creationId xmlns:a16="http://schemas.microsoft.com/office/drawing/2014/main" id="{00000000-0008-0000-1600-00001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19" name="Text Box 13">
          <a:extLst>
            <a:ext uri="{FF2B5EF4-FFF2-40B4-BE49-F238E27FC236}">
              <a16:creationId xmlns:a16="http://schemas.microsoft.com/office/drawing/2014/main" id="{00000000-0008-0000-1600-00001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0" name="Text Box 15">
          <a:extLst>
            <a:ext uri="{FF2B5EF4-FFF2-40B4-BE49-F238E27FC236}">
              <a16:creationId xmlns:a16="http://schemas.microsoft.com/office/drawing/2014/main" id="{00000000-0008-0000-1600-00001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1" name="Text Box 17">
          <a:extLst>
            <a:ext uri="{FF2B5EF4-FFF2-40B4-BE49-F238E27FC236}">
              <a16:creationId xmlns:a16="http://schemas.microsoft.com/office/drawing/2014/main" id="{00000000-0008-0000-1600-00001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2" name="Text Box 19">
          <a:extLst>
            <a:ext uri="{FF2B5EF4-FFF2-40B4-BE49-F238E27FC236}">
              <a16:creationId xmlns:a16="http://schemas.microsoft.com/office/drawing/2014/main" id="{00000000-0008-0000-1600-00001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3" name="Text Box 21">
          <a:extLst>
            <a:ext uri="{FF2B5EF4-FFF2-40B4-BE49-F238E27FC236}">
              <a16:creationId xmlns:a16="http://schemas.microsoft.com/office/drawing/2014/main" id="{00000000-0008-0000-1600-00001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4" name="Text Box 23">
          <a:extLst>
            <a:ext uri="{FF2B5EF4-FFF2-40B4-BE49-F238E27FC236}">
              <a16:creationId xmlns:a16="http://schemas.microsoft.com/office/drawing/2014/main" id="{00000000-0008-0000-1600-00002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5" name="Text Box 1">
          <a:extLst>
            <a:ext uri="{FF2B5EF4-FFF2-40B4-BE49-F238E27FC236}">
              <a16:creationId xmlns:a16="http://schemas.microsoft.com/office/drawing/2014/main" id="{00000000-0008-0000-1600-00002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6" name="Text Box 3">
          <a:extLst>
            <a:ext uri="{FF2B5EF4-FFF2-40B4-BE49-F238E27FC236}">
              <a16:creationId xmlns:a16="http://schemas.microsoft.com/office/drawing/2014/main" id="{00000000-0008-0000-1600-00002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7" name="Text Box 5">
          <a:extLst>
            <a:ext uri="{FF2B5EF4-FFF2-40B4-BE49-F238E27FC236}">
              <a16:creationId xmlns:a16="http://schemas.microsoft.com/office/drawing/2014/main" id="{00000000-0008-0000-1600-00002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8" name="Text Box 7">
          <a:extLst>
            <a:ext uri="{FF2B5EF4-FFF2-40B4-BE49-F238E27FC236}">
              <a16:creationId xmlns:a16="http://schemas.microsoft.com/office/drawing/2014/main" id="{00000000-0008-0000-1600-00002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29" name="Text Box 9">
          <a:extLst>
            <a:ext uri="{FF2B5EF4-FFF2-40B4-BE49-F238E27FC236}">
              <a16:creationId xmlns:a16="http://schemas.microsoft.com/office/drawing/2014/main" id="{00000000-0008-0000-1600-00002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0" name="Text Box 11">
          <a:extLst>
            <a:ext uri="{FF2B5EF4-FFF2-40B4-BE49-F238E27FC236}">
              <a16:creationId xmlns:a16="http://schemas.microsoft.com/office/drawing/2014/main" id="{00000000-0008-0000-1600-00002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1" name="Text Box 13">
          <a:extLst>
            <a:ext uri="{FF2B5EF4-FFF2-40B4-BE49-F238E27FC236}">
              <a16:creationId xmlns:a16="http://schemas.microsoft.com/office/drawing/2014/main" id="{00000000-0008-0000-1600-00002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2" name="Text Box 15">
          <a:extLst>
            <a:ext uri="{FF2B5EF4-FFF2-40B4-BE49-F238E27FC236}">
              <a16:creationId xmlns:a16="http://schemas.microsoft.com/office/drawing/2014/main" id="{00000000-0008-0000-1600-00002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3" name="Text Box 17">
          <a:extLst>
            <a:ext uri="{FF2B5EF4-FFF2-40B4-BE49-F238E27FC236}">
              <a16:creationId xmlns:a16="http://schemas.microsoft.com/office/drawing/2014/main" id="{00000000-0008-0000-1600-00002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4" name="Text Box 19">
          <a:extLst>
            <a:ext uri="{FF2B5EF4-FFF2-40B4-BE49-F238E27FC236}">
              <a16:creationId xmlns:a16="http://schemas.microsoft.com/office/drawing/2014/main" id="{00000000-0008-0000-1600-00002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5" name="Text Box 21">
          <a:extLst>
            <a:ext uri="{FF2B5EF4-FFF2-40B4-BE49-F238E27FC236}">
              <a16:creationId xmlns:a16="http://schemas.microsoft.com/office/drawing/2014/main" id="{00000000-0008-0000-1600-00002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6" name="Text Box 23">
          <a:extLst>
            <a:ext uri="{FF2B5EF4-FFF2-40B4-BE49-F238E27FC236}">
              <a16:creationId xmlns:a16="http://schemas.microsoft.com/office/drawing/2014/main" id="{00000000-0008-0000-1600-00002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7" name="Text Box 1">
          <a:extLst>
            <a:ext uri="{FF2B5EF4-FFF2-40B4-BE49-F238E27FC236}">
              <a16:creationId xmlns:a16="http://schemas.microsoft.com/office/drawing/2014/main" id="{00000000-0008-0000-1600-00002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8" name="Text Box 3">
          <a:extLst>
            <a:ext uri="{FF2B5EF4-FFF2-40B4-BE49-F238E27FC236}">
              <a16:creationId xmlns:a16="http://schemas.microsoft.com/office/drawing/2014/main" id="{00000000-0008-0000-1600-00002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39" name="Text Box 5">
          <a:extLst>
            <a:ext uri="{FF2B5EF4-FFF2-40B4-BE49-F238E27FC236}">
              <a16:creationId xmlns:a16="http://schemas.microsoft.com/office/drawing/2014/main" id="{00000000-0008-0000-1600-00002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0" name="Text Box 7">
          <a:extLst>
            <a:ext uri="{FF2B5EF4-FFF2-40B4-BE49-F238E27FC236}">
              <a16:creationId xmlns:a16="http://schemas.microsoft.com/office/drawing/2014/main" id="{00000000-0008-0000-1600-00003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1" name="Text Box 9">
          <a:extLst>
            <a:ext uri="{FF2B5EF4-FFF2-40B4-BE49-F238E27FC236}">
              <a16:creationId xmlns:a16="http://schemas.microsoft.com/office/drawing/2014/main" id="{00000000-0008-0000-1600-00003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2" name="Text Box 11">
          <a:extLst>
            <a:ext uri="{FF2B5EF4-FFF2-40B4-BE49-F238E27FC236}">
              <a16:creationId xmlns:a16="http://schemas.microsoft.com/office/drawing/2014/main" id="{00000000-0008-0000-1600-00003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3" name="Text Box 13">
          <a:extLst>
            <a:ext uri="{FF2B5EF4-FFF2-40B4-BE49-F238E27FC236}">
              <a16:creationId xmlns:a16="http://schemas.microsoft.com/office/drawing/2014/main" id="{00000000-0008-0000-1600-00003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4" name="Text Box 15">
          <a:extLst>
            <a:ext uri="{FF2B5EF4-FFF2-40B4-BE49-F238E27FC236}">
              <a16:creationId xmlns:a16="http://schemas.microsoft.com/office/drawing/2014/main" id="{00000000-0008-0000-1600-00003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5" name="Text Box 17">
          <a:extLst>
            <a:ext uri="{FF2B5EF4-FFF2-40B4-BE49-F238E27FC236}">
              <a16:creationId xmlns:a16="http://schemas.microsoft.com/office/drawing/2014/main" id="{00000000-0008-0000-1600-00003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6" name="Text Box 19">
          <a:extLst>
            <a:ext uri="{FF2B5EF4-FFF2-40B4-BE49-F238E27FC236}">
              <a16:creationId xmlns:a16="http://schemas.microsoft.com/office/drawing/2014/main" id="{00000000-0008-0000-1600-00003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7" name="Text Box 21">
          <a:extLst>
            <a:ext uri="{FF2B5EF4-FFF2-40B4-BE49-F238E27FC236}">
              <a16:creationId xmlns:a16="http://schemas.microsoft.com/office/drawing/2014/main" id="{00000000-0008-0000-1600-00003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48" name="Text Box 23">
          <a:extLst>
            <a:ext uri="{FF2B5EF4-FFF2-40B4-BE49-F238E27FC236}">
              <a16:creationId xmlns:a16="http://schemas.microsoft.com/office/drawing/2014/main" id="{00000000-0008-0000-1600-00003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49" name="Text Box 1">
          <a:extLst>
            <a:ext uri="{FF2B5EF4-FFF2-40B4-BE49-F238E27FC236}">
              <a16:creationId xmlns:a16="http://schemas.microsoft.com/office/drawing/2014/main" id="{00000000-0008-0000-1600-000039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0" name="Text Box 3">
          <a:extLst>
            <a:ext uri="{FF2B5EF4-FFF2-40B4-BE49-F238E27FC236}">
              <a16:creationId xmlns:a16="http://schemas.microsoft.com/office/drawing/2014/main" id="{00000000-0008-0000-1600-00003A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1" name="Text Box 5">
          <a:extLst>
            <a:ext uri="{FF2B5EF4-FFF2-40B4-BE49-F238E27FC236}">
              <a16:creationId xmlns:a16="http://schemas.microsoft.com/office/drawing/2014/main" id="{00000000-0008-0000-1600-00003B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2" name="Text Box 7">
          <a:extLst>
            <a:ext uri="{FF2B5EF4-FFF2-40B4-BE49-F238E27FC236}">
              <a16:creationId xmlns:a16="http://schemas.microsoft.com/office/drawing/2014/main" id="{00000000-0008-0000-1600-00003C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3" name="Text Box 9">
          <a:extLst>
            <a:ext uri="{FF2B5EF4-FFF2-40B4-BE49-F238E27FC236}">
              <a16:creationId xmlns:a16="http://schemas.microsoft.com/office/drawing/2014/main" id="{00000000-0008-0000-1600-00003D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4" name="Text Box 11">
          <a:extLst>
            <a:ext uri="{FF2B5EF4-FFF2-40B4-BE49-F238E27FC236}">
              <a16:creationId xmlns:a16="http://schemas.microsoft.com/office/drawing/2014/main" id="{00000000-0008-0000-1600-00003E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5" name="Text Box 13">
          <a:extLst>
            <a:ext uri="{FF2B5EF4-FFF2-40B4-BE49-F238E27FC236}">
              <a16:creationId xmlns:a16="http://schemas.microsoft.com/office/drawing/2014/main" id="{00000000-0008-0000-1600-00003F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6" name="Text Box 15">
          <a:extLst>
            <a:ext uri="{FF2B5EF4-FFF2-40B4-BE49-F238E27FC236}">
              <a16:creationId xmlns:a16="http://schemas.microsoft.com/office/drawing/2014/main" id="{00000000-0008-0000-1600-000040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7" name="Text Box 17">
          <a:extLst>
            <a:ext uri="{FF2B5EF4-FFF2-40B4-BE49-F238E27FC236}">
              <a16:creationId xmlns:a16="http://schemas.microsoft.com/office/drawing/2014/main" id="{00000000-0008-0000-1600-000041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8" name="Text Box 19">
          <a:extLst>
            <a:ext uri="{FF2B5EF4-FFF2-40B4-BE49-F238E27FC236}">
              <a16:creationId xmlns:a16="http://schemas.microsoft.com/office/drawing/2014/main" id="{00000000-0008-0000-1600-000042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59" name="Text Box 21">
          <a:extLst>
            <a:ext uri="{FF2B5EF4-FFF2-40B4-BE49-F238E27FC236}">
              <a16:creationId xmlns:a16="http://schemas.microsoft.com/office/drawing/2014/main" id="{00000000-0008-0000-1600-000043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860" name="Text Box 23">
          <a:extLst>
            <a:ext uri="{FF2B5EF4-FFF2-40B4-BE49-F238E27FC236}">
              <a16:creationId xmlns:a16="http://schemas.microsoft.com/office/drawing/2014/main" id="{00000000-0008-0000-1600-000044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1" name="Text Box 1">
          <a:extLst>
            <a:ext uri="{FF2B5EF4-FFF2-40B4-BE49-F238E27FC236}">
              <a16:creationId xmlns:a16="http://schemas.microsoft.com/office/drawing/2014/main" id="{00000000-0008-0000-1600-00004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2" name="Text Box 3">
          <a:extLst>
            <a:ext uri="{FF2B5EF4-FFF2-40B4-BE49-F238E27FC236}">
              <a16:creationId xmlns:a16="http://schemas.microsoft.com/office/drawing/2014/main" id="{00000000-0008-0000-1600-00004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3" name="Text Box 5">
          <a:extLst>
            <a:ext uri="{FF2B5EF4-FFF2-40B4-BE49-F238E27FC236}">
              <a16:creationId xmlns:a16="http://schemas.microsoft.com/office/drawing/2014/main" id="{00000000-0008-0000-1600-00004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4" name="Text Box 7">
          <a:extLst>
            <a:ext uri="{FF2B5EF4-FFF2-40B4-BE49-F238E27FC236}">
              <a16:creationId xmlns:a16="http://schemas.microsoft.com/office/drawing/2014/main" id="{00000000-0008-0000-1600-00004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5" name="Text Box 9">
          <a:extLst>
            <a:ext uri="{FF2B5EF4-FFF2-40B4-BE49-F238E27FC236}">
              <a16:creationId xmlns:a16="http://schemas.microsoft.com/office/drawing/2014/main" id="{00000000-0008-0000-1600-00004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6" name="Text Box 11">
          <a:extLst>
            <a:ext uri="{FF2B5EF4-FFF2-40B4-BE49-F238E27FC236}">
              <a16:creationId xmlns:a16="http://schemas.microsoft.com/office/drawing/2014/main" id="{00000000-0008-0000-1600-00004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7" name="Text Box 13">
          <a:extLst>
            <a:ext uri="{FF2B5EF4-FFF2-40B4-BE49-F238E27FC236}">
              <a16:creationId xmlns:a16="http://schemas.microsoft.com/office/drawing/2014/main" id="{00000000-0008-0000-1600-00004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8" name="Text Box 15">
          <a:extLst>
            <a:ext uri="{FF2B5EF4-FFF2-40B4-BE49-F238E27FC236}">
              <a16:creationId xmlns:a16="http://schemas.microsoft.com/office/drawing/2014/main" id="{00000000-0008-0000-1600-00004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69" name="Text Box 17">
          <a:extLst>
            <a:ext uri="{FF2B5EF4-FFF2-40B4-BE49-F238E27FC236}">
              <a16:creationId xmlns:a16="http://schemas.microsoft.com/office/drawing/2014/main" id="{00000000-0008-0000-1600-00004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0" name="Text Box 19">
          <a:extLst>
            <a:ext uri="{FF2B5EF4-FFF2-40B4-BE49-F238E27FC236}">
              <a16:creationId xmlns:a16="http://schemas.microsoft.com/office/drawing/2014/main" id="{00000000-0008-0000-1600-00004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1" name="Text Box 21">
          <a:extLst>
            <a:ext uri="{FF2B5EF4-FFF2-40B4-BE49-F238E27FC236}">
              <a16:creationId xmlns:a16="http://schemas.microsoft.com/office/drawing/2014/main" id="{00000000-0008-0000-1600-00004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2" name="Text Box 23">
          <a:extLst>
            <a:ext uri="{FF2B5EF4-FFF2-40B4-BE49-F238E27FC236}">
              <a16:creationId xmlns:a16="http://schemas.microsoft.com/office/drawing/2014/main" id="{00000000-0008-0000-1600-00005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3" name="Text Box 1">
          <a:extLst>
            <a:ext uri="{FF2B5EF4-FFF2-40B4-BE49-F238E27FC236}">
              <a16:creationId xmlns:a16="http://schemas.microsoft.com/office/drawing/2014/main" id="{00000000-0008-0000-1600-00005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4" name="Text Box 3">
          <a:extLst>
            <a:ext uri="{FF2B5EF4-FFF2-40B4-BE49-F238E27FC236}">
              <a16:creationId xmlns:a16="http://schemas.microsoft.com/office/drawing/2014/main" id="{00000000-0008-0000-1600-00005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5" name="Text Box 5">
          <a:extLst>
            <a:ext uri="{FF2B5EF4-FFF2-40B4-BE49-F238E27FC236}">
              <a16:creationId xmlns:a16="http://schemas.microsoft.com/office/drawing/2014/main" id="{00000000-0008-0000-1600-00005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6" name="Text Box 7">
          <a:extLst>
            <a:ext uri="{FF2B5EF4-FFF2-40B4-BE49-F238E27FC236}">
              <a16:creationId xmlns:a16="http://schemas.microsoft.com/office/drawing/2014/main" id="{00000000-0008-0000-1600-00005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7" name="Text Box 9">
          <a:extLst>
            <a:ext uri="{FF2B5EF4-FFF2-40B4-BE49-F238E27FC236}">
              <a16:creationId xmlns:a16="http://schemas.microsoft.com/office/drawing/2014/main" id="{00000000-0008-0000-1600-00005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8" name="Text Box 11">
          <a:extLst>
            <a:ext uri="{FF2B5EF4-FFF2-40B4-BE49-F238E27FC236}">
              <a16:creationId xmlns:a16="http://schemas.microsoft.com/office/drawing/2014/main" id="{00000000-0008-0000-1600-00005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79" name="Text Box 13">
          <a:extLst>
            <a:ext uri="{FF2B5EF4-FFF2-40B4-BE49-F238E27FC236}">
              <a16:creationId xmlns:a16="http://schemas.microsoft.com/office/drawing/2014/main" id="{00000000-0008-0000-1600-00005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0" name="Text Box 15">
          <a:extLst>
            <a:ext uri="{FF2B5EF4-FFF2-40B4-BE49-F238E27FC236}">
              <a16:creationId xmlns:a16="http://schemas.microsoft.com/office/drawing/2014/main" id="{00000000-0008-0000-1600-00005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1" name="Text Box 17">
          <a:extLst>
            <a:ext uri="{FF2B5EF4-FFF2-40B4-BE49-F238E27FC236}">
              <a16:creationId xmlns:a16="http://schemas.microsoft.com/office/drawing/2014/main" id="{00000000-0008-0000-1600-00005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2" name="Text Box 19">
          <a:extLst>
            <a:ext uri="{FF2B5EF4-FFF2-40B4-BE49-F238E27FC236}">
              <a16:creationId xmlns:a16="http://schemas.microsoft.com/office/drawing/2014/main" id="{00000000-0008-0000-1600-00005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3" name="Text Box 21">
          <a:extLst>
            <a:ext uri="{FF2B5EF4-FFF2-40B4-BE49-F238E27FC236}">
              <a16:creationId xmlns:a16="http://schemas.microsoft.com/office/drawing/2014/main" id="{00000000-0008-0000-1600-00005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4" name="Text Box 23">
          <a:extLst>
            <a:ext uri="{FF2B5EF4-FFF2-40B4-BE49-F238E27FC236}">
              <a16:creationId xmlns:a16="http://schemas.microsoft.com/office/drawing/2014/main" id="{00000000-0008-0000-1600-00005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5" name="Text Box 1">
          <a:extLst>
            <a:ext uri="{FF2B5EF4-FFF2-40B4-BE49-F238E27FC236}">
              <a16:creationId xmlns:a16="http://schemas.microsoft.com/office/drawing/2014/main" id="{00000000-0008-0000-1600-00005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6" name="Text Box 3">
          <a:extLst>
            <a:ext uri="{FF2B5EF4-FFF2-40B4-BE49-F238E27FC236}">
              <a16:creationId xmlns:a16="http://schemas.microsoft.com/office/drawing/2014/main" id="{00000000-0008-0000-1600-00005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7" name="Text Box 5">
          <a:extLst>
            <a:ext uri="{FF2B5EF4-FFF2-40B4-BE49-F238E27FC236}">
              <a16:creationId xmlns:a16="http://schemas.microsoft.com/office/drawing/2014/main" id="{00000000-0008-0000-1600-00005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8" name="Text Box 7">
          <a:extLst>
            <a:ext uri="{FF2B5EF4-FFF2-40B4-BE49-F238E27FC236}">
              <a16:creationId xmlns:a16="http://schemas.microsoft.com/office/drawing/2014/main" id="{00000000-0008-0000-1600-00006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89" name="Text Box 9">
          <a:extLst>
            <a:ext uri="{FF2B5EF4-FFF2-40B4-BE49-F238E27FC236}">
              <a16:creationId xmlns:a16="http://schemas.microsoft.com/office/drawing/2014/main" id="{00000000-0008-0000-1600-00006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0" name="Text Box 11">
          <a:extLst>
            <a:ext uri="{FF2B5EF4-FFF2-40B4-BE49-F238E27FC236}">
              <a16:creationId xmlns:a16="http://schemas.microsoft.com/office/drawing/2014/main" id="{00000000-0008-0000-1600-00006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1" name="Text Box 13">
          <a:extLst>
            <a:ext uri="{FF2B5EF4-FFF2-40B4-BE49-F238E27FC236}">
              <a16:creationId xmlns:a16="http://schemas.microsoft.com/office/drawing/2014/main" id="{00000000-0008-0000-1600-00006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2" name="Text Box 15">
          <a:extLst>
            <a:ext uri="{FF2B5EF4-FFF2-40B4-BE49-F238E27FC236}">
              <a16:creationId xmlns:a16="http://schemas.microsoft.com/office/drawing/2014/main" id="{00000000-0008-0000-1600-00006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3" name="Text Box 17">
          <a:extLst>
            <a:ext uri="{FF2B5EF4-FFF2-40B4-BE49-F238E27FC236}">
              <a16:creationId xmlns:a16="http://schemas.microsoft.com/office/drawing/2014/main" id="{00000000-0008-0000-1600-00006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4" name="Text Box 19">
          <a:extLst>
            <a:ext uri="{FF2B5EF4-FFF2-40B4-BE49-F238E27FC236}">
              <a16:creationId xmlns:a16="http://schemas.microsoft.com/office/drawing/2014/main" id="{00000000-0008-0000-1600-00006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5" name="Text Box 21">
          <a:extLst>
            <a:ext uri="{FF2B5EF4-FFF2-40B4-BE49-F238E27FC236}">
              <a16:creationId xmlns:a16="http://schemas.microsoft.com/office/drawing/2014/main" id="{00000000-0008-0000-1600-00006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6" name="Text Box 23">
          <a:extLst>
            <a:ext uri="{FF2B5EF4-FFF2-40B4-BE49-F238E27FC236}">
              <a16:creationId xmlns:a16="http://schemas.microsoft.com/office/drawing/2014/main" id="{00000000-0008-0000-1600-00006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7" name="Text Box 1">
          <a:extLst>
            <a:ext uri="{FF2B5EF4-FFF2-40B4-BE49-F238E27FC236}">
              <a16:creationId xmlns:a16="http://schemas.microsoft.com/office/drawing/2014/main" id="{00000000-0008-0000-1600-00006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00000000-0008-0000-1600-00006A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899" name="Text Box 3">
          <a:extLst>
            <a:ext uri="{FF2B5EF4-FFF2-40B4-BE49-F238E27FC236}">
              <a16:creationId xmlns:a16="http://schemas.microsoft.com/office/drawing/2014/main" id="{00000000-0008-0000-1600-00006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00" name="Text Box 4">
          <a:extLst>
            <a:ext uri="{FF2B5EF4-FFF2-40B4-BE49-F238E27FC236}">
              <a16:creationId xmlns:a16="http://schemas.microsoft.com/office/drawing/2014/main" id="{00000000-0008-0000-1600-00006C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01" name="Text Box 5">
          <a:extLst>
            <a:ext uri="{FF2B5EF4-FFF2-40B4-BE49-F238E27FC236}">
              <a16:creationId xmlns:a16="http://schemas.microsoft.com/office/drawing/2014/main" id="{00000000-0008-0000-1600-00006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02" name="Text Box 6">
          <a:extLst>
            <a:ext uri="{FF2B5EF4-FFF2-40B4-BE49-F238E27FC236}">
              <a16:creationId xmlns:a16="http://schemas.microsoft.com/office/drawing/2014/main" id="{00000000-0008-0000-1600-00006E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03" name="Text Box 7">
          <a:extLst>
            <a:ext uri="{FF2B5EF4-FFF2-40B4-BE49-F238E27FC236}">
              <a16:creationId xmlns:a16="http://schemas.microsoft.com/office/drawing/2014/main" id="{00000000-0008-0000-1600-00006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04" name="Text Box 8">
          <a:extLst>
            <a:ext uri="{FF2B5EF4-FFF2-40B4-BE49-F238E27FC236}">
              <a16:creationId xmlns:a16="http://schemas.microsoft.com/office/drawing/2014/main" id="{00000000-0008-0000-1600-000070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05" name="Text Box 9">
          <a:extLst>
            <a:ext uri="{FF2B5EF4-FFF2-40B4-BE49-F238E27FC236}">
              <a16:creationId xmlns:a16="http://schemas.microsoft.com/office/drawing/2014/main" id="{00000000-0008-0000-1600-00007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06" name="Text Box 10">
          <a:extLst>
            <a:ext uri="{FF2B5EF4-FFF2-40B4-BE49-F238E27FC236}">
              <a16:creationId xmlns:a16="http://schemas.microsoft.com/office/drawing/2014/main" id="{00000000-0008-0000-1600-000072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07" name="Text Box 11">
          <a:extLst>
            <a:ext uri="{FF2B5EF4-FFF2-40B4-BE49-F238E27FC236}">
              <a16:creationId xmlns:a16="http://schemas.microsoft.com/office/drawing/2014/main" id="{00000000-0008-0000-1600-00007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08" name="Text Box 12">
          <a:extLst>
            <a:ext uri="{FF2B5EF4-FFF2-40B4-BE49-F238E27FC236}">
              <a16:creationId xmlns:a16="http://schemas.microsoft.com/office/drawing/2014/main" id="{00000000-0008-0000-1600-000074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09" name="Text Box 13">
          <a:extLst>
            <a:ext uri="{FF2B5EF4-FFF2-40B4-BE49-F238E27FC236}">
              <a16:creationId xmlns:a16="http://schemas.microsoft.com/office/drawing/2014/main" id="{00000000-0008-0000-1600-00007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10" name="Text Box 14">
          <a:extLst>
            <a:ext uri="{FF2B5EF4-FFF2-40B4-BE49-F238E27FC236}">
              <a16:creationId xmlns:a16="http://schemas.microsoft.com/office/drawing/2014/main" id="{00000000-0008-0000-1600-000076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11" name="Text Box 15">
          <a:extLst>
            <a:ext uri="{FF2B5EF4-FFF2-40B4-BE49-F238E27FC236}">
              <a16:creationId xmlns:a16="http://schemas.microsoft.com/office/drawing/2014/main" id="{00000000-0008-0000-1600-00007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12" name="Text Box 16">
          <a:extLst>
            <a:ext uri="{FF2B5EF4-FFF2-40B4-BE49-F238E27FC236}">
              <a16:creationId xmlns:a16="http://schemas.microsoft.com/office/drawing/2014/main" id="{00000000-0008-0000-1600-000078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13" name="Text Box 1">
          <a:extLst>
            <a:ext uri="{FF2B5EF4-FFF2-40B4-BE49-F238E27FC236}">
              <a16:creationId xmlns:a16="http://schemas.microsoft.com/office/drawing/2014/main" id="{00000000-0008-0000-1600-00007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00000000-0008-0000-1600-00007A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15" name="Text Box 3">
          <a:extLst>
            <a:ext uri="{FF2B5EF4-FFF2-40B4-BE49-F238E27FC236}">
              <a16:creationId xmlns:a16="http://schemas.microsoft.com/office/drawing/2014/main" id="{00000000-0008-0000-1600-00007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16" name="Text Box 4">
          <a:extLst>
            <a:ext uri="{FF2B5EF4-FFF2-40B4-BE49-F238E27FC236}">
              <a16:creationId xmlns:a16="http://schemas.microsoft.com/office/drawing/2014/main" id="{00000000-0008-0000-1600-00007C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17" name="Text Box 5">
          <a:extLst>
            <a:ext uri="{FF2B5EF4-FFF2-40B4-BE49-F238E27FC236}">
              <a16:creationId xmlns:a16="http://schemas.microsoft.com/office/drawing/2014/main" id="{00000000-0008-0000-1600-00007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18" name="Text Box 6">
          <a:extLst>
            <a:ext uri="{FF2B5EF4-FFF2-40B4-BE49-F238E27FC236}">
              <a16:creationId xmlns:a16="http://schemas.microsoft.com/office/drawing/2014/main" id="{00000000-0008-0000-1600-00007E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19" name="Text Box 7">
          <a:extLst>
            <a:ext uri="{FF2B5EF4-FFF2-40B4-BE49-F238E27FC236}">
              <a16:creationId xmlns:a16="http://schemas.microsoft.com/office/drawing/2014/main" id="{00000000-0008-0000-1600-00007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20" name="Text Box 8">
          <a:extLst>
            <a:ext uri="{FF2B5EF4-FFF2-40B4-BE49-F238E27FC236}">
              <a16:creationId xmlns:a16="http://schemas.microsoft.com/office/drawing/2014/main" id="{00000000-0008-0000-1600-000080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21" name="Text Box 9">
          <a:extLst>
            <a:ext uri="{FF2B5EF4-FFF2-40B4-BE49-F238E27FC236}">
              <a16:creationId xmlns:a16="http://schemas.microsoft.com/office/drawing/2014/main" id="{00000000-0008-0000-1600-00008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22" name="Text Box 10">
          <a:extLst>
            <a:ext uri="{FF2B5EF4-FFF2-40B4-BE49-F238E27FC236}">
              <a16:creationId xmlns:a16="http://schemas.microsoft.com/office/drawing/2014/main" id="{00000000-0008-0000-1600-000082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23" name="Text Box 11">
          <a:extLst>
            <a:ext uri="{FF2B5EF4-FFF2-40B4-BE49-F238E27FC236}">
              <a16:creationId xmlns:a16="http://schemas.microsoft.com/office/drawing/2014/main" id="{00000000-0008-0000-1600-00008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24" name="Text Box 12">
          <a:extLst>
            <a:ext uri="{FF2B5EF4-FFF2-40B4-BE49-F238E27FC236}">
              <a16:creationId xmlns:a16="http://schemas.microsoft.com/office/drawing/2014/main" id="{00000000-0008-0000-1600-000084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25" name="Text Box 13">
          <a:extLst>
            <a:ext uri="{FF2B5EF4-FFF2-40B4-BE49-F238E27FC236}">
              <a16:creationId xmlns:a16="http://schemas.microsoft.com/office/drawing/2014/main" id="{00000000-0008-0000-1600-00008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26" name="Text Box 14">
          <a:extLst>
            <a:ext uri="{FF2B5EF4-FFF2-40B4-BE49-F238E27FC236}">
              <a16:creationId xmlns:a16="http://schemas.microsoft.com/office/drawing/2014/main" id="{00000000-0008-0000-1600-000086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27" name="Text Box 15">
          <a:extLst>
            <a:ext uri="{FF2B5EF4-FFF2-40B4-BE49-F238E27FC236}">
              <a16:creationId xmlns:a16="http://schemas.microsoft.com/office/drawing/2014/main" id="{00000000-0008-0000-1600-00008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1928" name="Text Box 16">
          <a:extLst>
            <a:ext uri="{FF2B5EF4-FFF2-40B4-BE49-F238E27FC236}">
              <a16:creationId xmlns:a16="http://schemas.microsoft.com/office/drawing/2014/main" id="{00000000-0008-0000-1600-00008807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29" name="Text Box 1">
          <a:extLst>
            <a:ext uri="{FF2B5EF4-FFF2-40B4-BE49-F238E27FC236}">
              <a16:creationId xmlns:a16="http://schemas.microsoft.com/office/drawing/2014/main" id="{00000000-0008-0000-1600-00008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0" name="Text Box 3">
          <a:extLst>
            <a:ext uri="{FF2B5EF4-FFF2-40B4-BE49-F238E27FC236}">
              <a16:creationId xmlns:a16="http://schemas.microsoft.com/office/drawing/2014/main" id="{00000000-0008-0000-1600-00008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1" name="Text Box 5">
          <a:extLst>
            <a:ext uri="{FF2B5EF4-FFF2-40B4-BE49-F238E27FC236}">
              <a16:creationId xmlns:a16="http://schemas.microsoft.com/office/drawing/2014/main" id="{00000000-0008-0000-1600-00008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2" name="Text Box 7">
          <a:extLst>
            <a:ext uri="{FF2B5EF4-FFF2-40B4-BE49-F238E27FC236}">
              <a16:creationId xmlns:a16="http://schemas.microsoft.com/office/drawing/2014/main" id="{00000000-0008-0000-1600-00008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3" name="Text Box 9">
          <a:extLst>
            <a:ext uri="{FF2B5EF4-FFF2-40B4-BE49-F238E27FC236}">
              <a16:creationId xmlns:a16="http://schemas.microsoft.com/office/drawing/2014/main" id="{00000000-0008-0000-1600-00008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4" name="Text Box 11">
          <a:extLst>
            <a:ext uri="{FF2B5EF4-FFF2-40B4-BE49-F238E27FC236}">
              <a16:creationId xmlns:a16="http://schemas.microsoft.com/office/drawing/2014/main" id="{00000000-0008-0000-1600-00008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5" name="Text Box 13">
          <a:extLst>
            <a:ext uri="{FF2B5EF4-FFF2-40B4-BE49-F238E27FC236}">
              <a16:creationId xmlns:a16="http://schemas.microsoft.com/office/drawing/2014/main" id="{00000000-0008-0000-1600-00008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6" name="Text Box 15">
          <a:extLst>
            <a:ext uri="{FF2B5EF4-FFF2-40B4-BE49-F238E27FC236}">
              <a16:creationId xmlns:a16="http://schemas.microsoft.com/office/drawing/2014/main" id="{00000000-0008-0000-1600-00009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7" name="Text Box 17">
          <a:extLst>
            <a:ext uri="{FF2B5EF4-FFF2-40B4-BE49-F238E27FC236}">
              <a16:creationId xmlns:a16="http://schemas.microsoft.com/office/drawing/2014/main" id="{00000000-0008-0000-1600-00009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8" name="Text Box 19">
          <a:extLst>
            <a:ext uri="{FF2B5EF4-FFF2-40B4-BE49-F238E27FC236}">
              <a16:creationId xmlns:a16="http://schemas.microsoft.com/office/drawing/2014/main" id="{00000000-0008-0000-1600-00009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39" name="Text Box 21">
          <a:extLst>
            <a:ext uri="{FF2B5EF4-FFF2-40B4-BE49-F238E27FC236}">
              <a16:creationId xmlns:a16="http://schemas.microsoft.com/office/drawing/2014/main" id="{00000000-0008-0000-1600-00009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0" name="Text Box 23">
          <a:extLst>
            <a:ext uri="{FF2B5EF4-FFF2-40B4-BE49-F238E27FC236}">
              <a16:creationId xmlns:a16="http://schemas.microsoft.com/office/drawing/2014/main" id="{00000000-0008-0000-1600-00009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1" name="Text Box 1">
          <a:extLst>
            <a:ext uri="{FF2B5EF4-FFF2-40B4-BE49-F238E27FC236}">
              <a16:creationId xmlns:a16="http://schemas.microsoft.com/office/drawing/2014/main" id="{00000000-0008-0000-1600-00009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2" name="Text Box 3">
          <a:extLst>
            <a:ext uri="{FF2B5EF4-FFF2-40B4-BE49-F238E27FC236}">
              <a16:creationId xmlns:a16="http://schemas.microsoft.com/office/drawing/2014/main" id="{00000000-0008-0000-1600-00009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3" name="Text Box 5">
          <a:extLst>
            <a:ext uri="{FF2B5EF4-FFF2-40B4-BE49-F238E27FC236}">
              <a16:creationId xmlns:a16="http://schemas.microsoft.com/office/drawing/2014/main" id="{00000000-0008-0000-1600-00009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4" name="Text Box 7">
          <a:extLst>
            <a:ext uri="{FF2B5EF4-FFF2-40B4-BE49-F238E27FC236}">
              <a16:creationId xmlns:a16="http://schemas.microsoft.com/office/drawing/2014/main" id="{00000000-0008-0000-1600-00009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5" name="Text Box 9">
          <a:extLst>
            <a:ext uri="{FF2B5EF4-FFF2-40B4-BE49-F238E27FC236}">
              <a16:creationId xmlns:a16="http://schemas.microsoft.com/office/drawing/2014/main" id="{00000000-0008-0000-1600-00009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6" name="Text Box 11">
          <a:extLst>
            <a:ext uri="{FF2B5EF4-FFF2-40B4-BE49-F238E27FC236}">
              <a16:creationId xmlns:a16="http://schemas.microsoft.com/office/drawing/2014/main" id="{00000000-0008-0000-1600-00009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7" name="Text Box 13">
          <a:extLst>
            <a:ext uri="{FF2B5EF4-FFF2-40B4-BE49-F238E27FC236}">
              <a16:creationId xmlns:a16="http://schemas.microsoft.com/office/drawing/2014/main" id="{00000000-0008-0000-1600-00009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8" name="Text Box 15">
          <a:extLst>
            <a:ext uri="{FF2B5EF4-FFF2-40B4-BE49-F238E27FC236}">
              <a16:creationId xmlns:a16="http://schemas.microsoft.com/office/drawing/2014/main" id="{00000000-0008-0000-1600-00009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49" name="Text Box 17">
          <a:extLst>
            <a:ext uri="{FF2B5EF4-FFF2-40B4-BE49-F238E27FC236}">
              <a16:creationId xmlns:a16="http://schemas.microsoft.com/office/drawing/2014/main" id="{00000000-0008-0000-1600-00009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50" name="Text Box 19">
          <a:extLst>
            <a:ext uri="{FF2B5EF4-FFF2-40B4-BE49-F238E27FC236}">
              <a16:creationId xmlns:a16="http://schemas.microsoft.com/office/drawing/2014/main" id="{00000000-0008-0000-1600-00009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51" name="Text Box 21">
          <a:extLst>
            <a:ext uri="{FF2B5EF4-FFF2-40B4-BE49-F238E27FC236}">
              <a16:creationId xmlns:a16="http://schemas.microsoft.com/office/drawing/2014/main" id="{00000000-0008-0000-1600-00009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52" name="Text Box 23">
          <a:extLst>
            <a:ext uri="{FF2B5EF4-FFF2-40B4-BE49-F238E27FC236}">
              <a16:creationId xmlns:a16="http://schemas.microsoft.com/office/drawing/2014/main" id="{00000000-0008-0000-1600-0000A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3" name="Text Box 1">
          <a:extLst>
            <a:ext uri="{FF2B5EF4-FFF2-40B4-BE49-F238E27FC236}">
              <a16:creationId xmlns:a16="http://schemas.microsoft.com/office/drawing/2014/main" id="{00000000-0008-0000-1600-0000A1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4" name="Text Box 3">
          <a:extLst>
            <a:ext uri="{FF2B5EF4-FFF2-40B4-BE49-F238E27FC236}">
              <a16:creationId xmlns:a16="http://schemas.microsoft.com/office/drawing/2014/main" id="{00000000-0008-0000-1600-0000A2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5" name="Text Box 5">
          <a:extLst>
            <a:ext uri="{FF2B5EF4-FFF2-40B4-BE49-F238E27FC236}">
              <a16:creationId xmlns:a16="http://schemas.microsoft.com/office/drawing/2014/main" id="{00000000-0008-0000-1600-0000A3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6" name="Text Box 7">
          <a:extLst>
            <a:ext uri="{FF2B5EF4-FFF2-40B4-BE49-F238E27FC236}">
              <a16:creationId xmlns:a16="http://schemas.microsoft.com/office/drawing/2014/main" id="{00000000-0008-0000-1600-0000A4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7" name="Text Box 9">
          <a:extLst>
            <a:ext uri="{FF2B5EF4-FFF2-40B4-BE49-F238E27FC236}">
              <a16:creationId xmlns:a16="http://schemas.microsoft.com/office/drawing/2014/main" id="{00000000-0008-0000-1600-0000A5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8" name="Text Box 11">
          <a:extLst>
            <a:ext uri="{FF2B5EF4-FFF2-40B4-BE49-F238E27FC236}">
              <a16:creationId xmlns:a16="http://schemas.microsoft.com/office/drawing/2014/main" id="{00000000-0008-0000-1600-0000A6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59" name="Text Box 13">
          <a:extLst>
            <a:ext uri="{FF2B5EF4-FFF2-40B4-BE49-F238E27FC236}">
              <a16:creationId xmlns:a16="http://schemas.microsoft.com/office/drawing/2014/main" id="{00000000-0008-0000-1600-0000A7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60" name="Text Box 15">
          <a:extLst>
            <a:ext uri="{FF2B5EF4-FFF2-40B4-BE49-F238E27FC236}">
              <a16:creationId xmlns:a16="http://schemas.microsoft.com/office/drawing/2014/main" id="{00000000-0008-0000-1600-0000A8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61" name="Text Box 17">
          <a:extLst>
            <a:ext uri="{FF2B5EF4-FFF2-40B4-BE49-F238E27FC236}">
              <a16:creationId xmlns:a16="http://schemas.microsoft.com/office/drawing/2014/main" id="{00000000-0008-0000-1600-0000A9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62" name="Text Box 19">
          <a:extLst>
            <a:ext uri="{FF2B5EF4-FFF2-40B4-BE49-F238E27FC236}">
              <a16:creationId xmlns:a16="http://schemas.microsoft.com/office/drawing/2014/main" id="{00000000-0008-0000-1600-0000AA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63" name="Text Box 21">
          <a:extLst>
            <a:ext uri="{FF2B5EF4-FFF2-40B4-BE49-F238E27FC236}">
              <a16:creationId xmlns:a16="http://schemas.microsoft.com/office/drawing/2014/main" id="{00000000-0008-0000-1600-0000AB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1964" name="Text Box 23">
          <a:extLst>
            <a:ext uri="{FF2B5EF4-FFF2-40B4-BE49-F238E27FC236}">
              <a16:creationId xmlns:a16="http://schemas.microsoft.com/office/drawing/2014/main" id="{00000000-0008-0000-1600-0000AC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65" name="Text Box 1">
          <a:extLst>
            <a:ext uri="{FF2B5EF4-FFF2-40B4-BE49-F238E27FC236}">
              <a16:creationId xmlns:a16="http://schemas.microsoft.com/office/drawing/2014/main" id="{00000000-0008-0000-1600-0000A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66" name="Text Box 3">
          <a:extLst>
            <a:ext uri="{FF2B5EF4-FFF2-40B4-BE49-F238E27FC236}">
              <a16:creationId xmlns:a16="http://schemas.microsoft.com/office/drawing/2014/main" id="{00000000-0008-0000-1600-0000A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67" name="Text Box 5">
          <a:extLst>
            <a:ext uri="{FF2B5EF4-FFF2-40B4-BE49-F238E27FC236}">
              <a16:creationId xmlns:a16="http://schemas.microsoft.com/office/drawing/2014/main" id="{00000000-0008-0000-1600-0000A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68" name="Text Box 7">
          <a:extLst>
            <a:ext uri="{FF2B5EF4-FFF2-40B4-BE49-F238E27FC236}">
              <a16:creationId xmlns:a16="http://schemas.microsoft.com/office/drawing/2014/main" id="{00000000-0008-0000-1600-0000B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69" name="Text Box 9">
          <a:extLst>
            <a:ext uri="{FF2B5EF4-FFF2-40B4-BE49-F238E27FC236}">
              <a16:creationId xmlns:a16="http://schemas.microsoft.com/office/drawing/2014/main" id="{00000000-0008-0000-1600-0000B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0" name="Text Box 11">
          <a:extLst>
            <a:ext uri="{FF2B5EF4-FFF2-40B4-BE49-F238E27FC236}">
              <a16:creationId xmlns:a16="http://schemas.microsoft.com/office/drawing/2014/main" id="{00000000-0008-0000-1600-0000B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1" name="Text Box 13">
          <a:extLst>
            <a:ext uri="{FF2B5EF4-FFF2-40B4-BE49-F238E27FC236}">
              <a16:creationId xmlns:a16="http://schemas.microsoft.com/office/drawing/2014/main" id="{00000000-0008-0000-1600-0000B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2" name="Text Box 15">
          <a:extLst>
            <a:ext uri="{FF2B5EF4-FFF2-40B4-BE49-F238E27FC236}">
              <a16:creationId xmlns:a16="http://schemas.microsoft.com/office/drawing/2014/main" id="{00000000-0008-0000-1600-0000B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3" name="Text Box 17">
          <a:extLst>
            <a:ext uri="{FF2B5EF4-FFF2-40B4-BE49-F238E27FC236}">
              <a16:creationId xmlns:a16="http://schemas.microsoft.com/office/drawing/2014/main" id="{00000000-0008-0000-1600-0000B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4" name="Text Box 19">
          <a:extLst>
            <a:ext uri="{FF2B5EF4-FFF2-40B4-BE49-F238E27FC236}">
              <a16:creationId xmlns:a16="http://schemas.microsoft.com/office/drawing/2014/main" id="{00000000-0008-0000-1600-0000B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5" name="Text Box 21">
          <a:extLst>
            <a:ext uri="{FF2B5EF4-FFF2-40B4-BE49-F238E27FC236}">
              <a16:creationId xmlns:a16="http://schemas.microsoft.com/office/drawing/2014/main" id="{00000000-0008-0000-1600-0000B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6" name="Text Box 23">
          <a:extLst>
            <a:ext uri="{FF2B5EF4-FFF2-40B4-BE49-F238E27FC236}">
              <a16:creationId xmlns:a16="http://schemas.microsoft.com/office/drawing/2014/main" id="{00000000-0008-0000-1600-0000B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7" name="Text Box 1">
          <a:extLst>
            <a:ext uri="{FF2B5EF4-FFF2-40B4-BE49-F238E27FC236}">
              <a16:creationId xmlns:a16="http://schemas.microsoft.com/office/drawing/2014/main" id="{00000000-0008-0000-1600-0000B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8" name="Text Box 3">
          <a:extLst>
            <a:ext uri="{FF2B5EF4-FFF2-40B4-BE49-F238E27FC236}">
              <a16:creationId xmlns:a16="http://schemas.microsoft.com/office/drawing/2014/main" id="{00000000-0008-0000-1600-0000B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79" name="Text Box 5">
          <a:extLst>
            <a:ext uri="{FF2B5EF4-FFF2-40B4-BE49-F238E27FC236}">
              <a16:creationId xmlns:a16="http://schemas.microsoft.com/office/drawing/2014/main" id="{00000000-0008-0000-1600-0000B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0" name="Text Box 7">
          <a:extLst>
            <a:ext uri="{FF2B5EF4-FFF2-40B4-BE49-F238E27FC236}">
              <a16:creationId xmlns:a16="http://schemas.microsoft.com/office/drawing/2014/main" id="{00000000-0008-0000-1600-0000B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1" name="Text Box 9">
          <a:extLst>
            <a:ext uri="{FF2B5EF4-FFF2-40B4-BE49-F238E27FC236}">
              <a16:creationId xmlns:a16="http://schemas.microsoft.com/office/drawing/2014/main" id="{00000000-0008-0000-1600-0000B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2" name="Text Box 11">
          <a:extLst>
            <a:ext uri="{FF2B5EF4-FFF2-40B4-BE49-F238E27FC236}">
              <a16:creationId xmlns:a16="http://schemas.microsoft.com/office/drawing/2014/main" id="{00000000-0008-0000-1600-0000B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3" name="Text Box 13">
          <a:extLst>
            <a:ext uri="{FF2B5EF4-FFF2-40B4-BE49-F238E27FC236}">
              <a16:creationId xmlns:a16="http://schemas.microsoft.com/office/drawing/2014/main" id="{00000000-0008-0000-1600-0000B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4" name="Text Box 15">
          <a:extLst>
            <a:ext uri="{FF2B5EF4-FFF2-40B4-BE49-F238E27FC236}">
              <a16:creationId xmlns:a16="http://schemas.microsoft.com/office/drawing/2014/main" id="{00000000-0008-0000-1600-0000C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5" name="Text Box 17">
          <a:extLst>
            <a:ext uri="{FF2B5EF4-FFF2-40B4-BE49-F238E27FC236}">
              <a16:creationId xmlns:a16="http://schemas.microsoft.com/office/drawing/2014/main" id="{00000000-0008-0000-1600-0000C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6" name="Text Box 19">
          <a:extLst>
            <a:ext uri="{FF2B5EF4-FFF2-40B4-BE49-F238E27FC236}">
              <a16:creationId xmlns:a16="http://schemas.microsoft.com/office/drawing/2014/main" id="{00000000-0008-0000-1600-0000C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7" name="Text Box 21">
          <a:extLst>
            <a:ext uri="{FF2B5EF4-FFF2-40B4-BE49-F238E27FC236}">
              <a16:creationId xmlns:a16="http://schemas.microsoft.com/office/drawing/2014/main" id="{00000000-0008-0000-1600-0000C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8" name="Text Box 23">
          <a:extLst>
            <a:ext uri="{FF2B5EF4-FFF2-40B4-BE49-F238E27FC236}">
              <a16:creationId xmlns:a16="http://schemas.microsoft.com/office/drawing/2014/main" id="{00000000-0008-0000-1600-0000C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89" name="Text Box 1">
          <a:extLst>
            <a:ext uri="{FF2B5EF4-FFF2-40B4-BE49-F238E27FC236}">
              <a16:creationId xmlns:a16="http://schemas.microsoft.com/office/drawing/2014/main" id="{00000000-0008-0000-1600-0000C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0" name="Text Box 3">
          <a:extLst>
            <a:ext uri="{FF2B5EF4-FFF2-40B4-BE49-F238E27FC236}">
              <a16:creationId xmlns:a16="http://schemas.microsoft.com/office/drawing/2014/main" id="{00000000-0008-0000-1600-0000C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1" name="Text Box 5">
          <a:extLst>
            <a:ext uri="{FF2B5EF4-FFF2-40B4-BE49-F238E27FC236}">
              <a16:creationId xmlns:a16="http://schemas.microsoft.com/office/drawing/2014/main" id="{00000000-0008-0000-1600-0000C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2" name="Text Box 7">
          <a:extLst>
            <a:ext uri="{FF2B5EF4-FFF2-40B4-BE49-F238E27FC236}">
              <a16:creationId xmlns:a16="http://schemas.microsoft.com/office/drawing/2014/main" id="{00000000-0008-0000-1600-0000C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3" name="Text Box 9">
          <a:extLst>
            <a:ext uri="{FF2B5EF4-FFF2-40B4-BE49-F238E27FC236}">
              <a16:creationId xmlns:a16="http://schemas.microsoft.com/office/drawing/2014/main" id="{00000000-0008-0000-1600-0000C9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4" name="Text Box 11">
          <a:extLst>
            <a:ext uri="{FF2B5EF4-FFF2-40B4-BE49-F238E27FC236}">
              <a16:creationId xmlns:a16="http://schemas.microsoft.com/office/drawing/2014/main" id="{00000000-0008-0000-1600-0000CA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5" name="Text Box 13">
          <a:extLst>
            <a:ext uri="{FF2B5EF4-FFF2-40B4-BE49-F238E27FC236}">
              <a16:creationId xmlns:a16="http://schemas.microsoft.com/office/drawing/2014/main" id="{00000000-0008-0000-1600-0000CB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6" name="Text Box 15">
          <a:extLst>
            <a:ext uri="{FF2B5EF4-FFF2-40B4-BE49-F238E27FC236}">
              <a16:creationId xmlns:a16="http://schemas.microsoft.com/office/drawing/2014/main" id="{00000000-0008-0000-1600-0000CC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7" name="Text Box 17">
          <a:extLst>
            <a:ext uri="{FF2B5EF4-FFF2-40B4-BE49-F238E27FC236}">
              <a16:creationId xmlns:a16="http://schemas.microsoft.com/office/drawing/2014/main" id="{00000000-0008-0000-1600-0000C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8" name="Text Box 19">
          <a:extLst>
            <a:ext uri="{FF2B5EF4-FFF2-40B4-BE49-F238E27FC236}">
              <a16:creationId xmlns:a16="http://schemas.microsoft.com/office/drawing/2014/main" id="{00000000-0008-0000-1600-0000C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1999" name="Text Box 21">
          <a:extLst>
            <a:ext uri="{FF2B5EF4-FFF2-40B4-BE49-F238E27FC236}">
              <a16:creationId xmlns:a16="http://schemas.microsoft.com/office/drawing/2014/main" id="{00000000-0008-0000-1600-0000C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00" name="Text Box 23">
          <a:extLst>
            <a:ext uri="{FF2B5EF4-FFF2-40B4-BE49-F238E27FC236}">
              <a16:creationId xmlns:a16="http://schemas.microsoft.com/office/drawing/2014/main" id="{00000000-0008-0000-1600-0000D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1" name="Text Box 1">
          <a:extLst>
            <a:ext uri="{FF2B5EF4-FFF2-40B4-BE49-F238E27FC236}">
              <a16:creationId xmlns:a16="http://schemas.microsoft.com/office/drawing/2014/main" id="{00000000-0008-0000-1600-0000D1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2" name="Text Box 3">
          <a:extLst>
            <a:ext uri="{FF2B5EF4-FFF2-40B4-BE49-F238E27FC236}">
              <a16:creationId xmlns:a16="http://schemas.microsoft.com/office/drawing/2014/main" id="{00000000-0008-0000-1600-0000D2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3" name="Text Box 5">
          <a:extLst>
            <a:ext uri="{FF2B5EF4-FFF2-40B4-BE49-F238E27FC236}">
              <a16:creationId xmlns:a16="http://schemas.microsoft.com/office/drawing/2014/main" id="{00000000-0008-0000-1600-0000D3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4" name="Text Box 7">
          <a:extLst>
            <a:ext uri="{FF2B5EF4-FFF2-40B4-BE49-F238E27FC236}">
              <a16:creationId xmlns:a16="http://schemas.microsoft.com/office/drawing/2014/main" id="{00000000-0008-0000-1600-0000D4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5" name="Text Box 9">
          <a:extLst>
            <a:ext uri="{FF2B5EF4-FFF2-40B4-BE49-F238E27FC236}">
              <a16:creationId xmlns:a16="http://schemas.microsoft.com/office/drawing/2014/main" id="{00000000-0008-0000-1600-0000D5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6" name="Text Box 11">
          <a:extLst>
            <a:ext uri="{FF2B5EF4-FFF2-40B4-BE49-F238E27FC236}">
              <a16:creationId xmlns:a16="http://schemas.microsoft.com/office/drawing/2014/main" id="{00000000-0008-0000-1600-0000D6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7" name="Text Box 13">
          <a:extLst>
            <a:ext uri="{FF2B5EF4-FFF2-40B4-BE49-F238E27FC236}">
              <a16:creationId xmlns:a16="http://schemas.microsoft.com/office/drawing/2014/main" id="{00000000-0008-0000-1600-0000D7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8" name="Text Box 15">
          <a:extLst>
            <a:ext uri="{FF2B5EF4-FFF2-40B4-BE49-F238E27FC236}">
              <a16:creationId xmlns:a16="http://schemas.microsoft.com/office/drawing/2014/main" id="{00000000-0008-0000-1600-0000D8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09" name="Text Box 17">
          <a:extLst>
            <a:ext uri="{FF2B5EF4-FFF2-40B4-BE49-F238E27FC236}">
              <a16:creationId xmlns:a16="http://schemas.microsoft.com/office/drawing/2014/main" id="{00000000-0008-0000-1600-0000D9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10" name="Text Box 19">
          <a:extLst>
            <a:ext uri="{FF2B5EF4-FFF2-40B4-BE49-F238E27FC236}">
              <a16:creationId xmlns:a16="http://schemas.microsoft.com/office/drawing/2014/main" id="{00000000-0008-0000-1600-0000DA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11" name="Text Box 21">
          <a:extLst>
            <a:ext uri="{FF2B5EF4-FFF2-40B4-BE49-F238E27FC236}">
              <a16:creationId xmlns:a16="http://schemas.microsoft.com/office/drawing/2014/main" id="{00000000-0008-0000-1600-0000DB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12" name="Text Box 23">
          <a:extLst>
            <a:ext uri="{FF2B5EF4-FFF2-40B4-BE49-F238E27FC236}">
              <a16:creationId xmlns:a16="http://schemas.microsoft.com/office/drawing/2014/main" id="{00000000-0008-0000-1600-0000DC07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3" name="Text Box 1">
          <a:extLst>
            <a:ext uri="{FF2B5EF4-FFF2-40B4-BE49-F238E27FC236}">
              <a16:creationId xmlns:a16="http://schemas.microsoft.com/office/drawing/2014/main" id="{00000000-0008-0000-1600-0000DD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4" name="Text Box 3">
          <a:extLst>
            <a:ext uri="{FF2B5EF4-FFF2-40B4-BE49-F238E27FC236}">
              <a16:creationId xmlns:a16="http://schemas.microsoft.com/office/drawing/2014/main" id="{00000000-0008-0000-1600-0000DE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5" name="Text Box 5">
          <a:extLst>
            <a:ext uri="{FF2B5EF4-FFF2-40B4-BE49-F238E27FC236}">
              <a16:creationId xmlns:a16="http://schemas.microsoft.com/office/drawing/2014/main" id="{00000000-0008-0000-1600-0000DF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6" name="Text Box 7">
          <a:extLst>
            <a:ext uri="{FF2B5EF4-FFF2-40B4-BE49-F238E27FC236}">
              <a16:creationId xmlns:a16="http://schemas.microsoft.com/office/drawing/2014/main" id="{00000000-0008-0000-1600-0000E0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7" name="Text Box 9">
          <a:extLst>
            <a:ext uri="{FF2B5EF4-FFF2-40B4-BE49-F238E27FC236}">
              <a16:creationId xmlns:a16="http://schemas.microsoft.com/office/drawing/2014/main" id="{00000000-0008-0000-1600-0000E1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8" name="Text Box 11">
          <a:extLst>
            <a:ext uri="{FF2B5EF4-FFF2-40B4-BE49-F238E27FC236}">
              <a16:creationId xmlns:a16="http://schemas.microsoft.com/office/drawing/2014/main" id="{00000000-0008-0000-1600-0000E2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19" name="Text Box 13">
          <a:extLst>
            <a:ext uri="{FF2B5EF4-FFF2-40B4-BE49-F238E27FC236}">
              <a16:creationId xmlns:a16="http://schemas.microsoft.com/office/drawing/2014/main" id="{00000000-0008-0000-1600-0000E3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20" name="Text Box 15">
          <a:extLst>
            <a:ext uri="{FF2B5EF4-FFF2-40B4-BE49-F238E27FC236}">
              <a16:creationId xmlns:a16="http://schemas.microsoft.com/office/drawing/2014/main" id="{00000000-0008-0000-1600-0000E4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21" name="Text Box 17">
          <a:extLst>
            <a:ext uri="{FF2B5EF4-FFF2-40B4-BE49-F238E27FC236}">
              <a16:creationId xmlns:a16="http://schemas.microsoft.com/office/drawing/2014/main" id="{00000000-0008-0000-1600-0000E5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22" name="Text Box 19">
          <a:extLst>
            <a:ext uri="{FF2B5EF4-FFF2-40B4-BE49-F238E27FC236}">
              <a16:creationId xmlns:a16="http://schemas.microsoft.com/office/drawing/2014/main" id="{00000000-0008-0000-1600-0000E6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23" name="Text Box 21">
          <a:extLst>
            <a:ext uri="{FF2B5EF4-FFF2-40B4-BE49-F238E27FC236}">
              <a16:creationId xmlns:a16="http://schemas.microsoft.com/office/drawing/2014/main" id="{00000000-0008-0000-1600-0000E7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24" name="Text Box 23">
          <a:extLst>
            <a:ext uri="{FF2B5EF4-FFF2-40B4-BE49-F238E27FC236}">
              <a16:creationId xmlns:a16="http://schemas.microsoft.com/office/drawing/2014/main" id="{00000000-0008-0000-1600-0000E807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25" name="Text Box 1">
          <a:extLst>
            <a:ext uri="{FF2B5EF4-FFF2-40B4-BE49-F238E27FC236}">
              <a16:creationId xmlns:a16="http://schemas.microsoft.com/office/drawing/2014/main" id="{00000000-0008-0000-1600-0000E9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26" name="Text Box 3">
          <a:extLst>
            <a:ext uri="{FF2B5EF4-FFF2-40B4-BE49-F238E27FC236}">
              <a16:creationId xmlns:a16="http://schemas.microsoft.com/office/drawing/2014/main" id="{00000000-0008-0000-1600-0000EA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27" name="Text Box 5">
          <a:extLst>
            <a:ext uri="{FF2B5EF4-FFF2-40B4-BE49-F238E27FC236}">
              <a16:creationId xmlns:a16="http://schemas.microsoft.com/office/drawing/2014/main" id="{00000000-0008-0000-1600-0000EB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28" name="Text Box 7">
          <a:extLst>
            <a:ext uri="{FF2B5EF4-FFF2-40B4-BE49-F238E27FC236}">
              <a16:creationId xmlns:a16="http://schemas.microsoft.com/office/drawing/2014/main" id="{00000000-0008-0000-1600-0000EC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29" name="Text Box 9">
          <a:extLst>
            <a:ext uri="{FF2B5EF4-FFF2-40B4-BE49-F238E27FC236}">
              <a16:creationId xmlns:a16="http://schemas.microsoft.com/office/drawing/2014/main" id="{00000000-0008-0000-1600-0000ED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0" name="Text Box 11">
          <a:extLst>
            <a:ext uri="{FF2B5EF4-FFF2-40B4-BE49-F238E27FC236}">
              <a16:creationId xmlns:a16="http://schemas.microsoft.com/office/drawing/2014/main" id="{00000000-0008-0000-1600-0000EE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1" name="Text Box 13">
          <a:extLst>
            <a:ext uri="{FF2B5EF4-FFF2-40B4-BE49-F238E27FC236}">
              <a16:creationId xmlns:a16="http://schemas.microsoft.com/office/drawing/2014/main" id="{00000000-0008-0000-1600-0000EF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2" name="Text Box 15">
          <a:extLst>
            <a:ext uri="{FF2B5EF4-FFF2-40B4-BE49-F238E27FC236}">
              <a16:creationId xmlns:a16="http://schemas.microsoft.com/office/drawing/2014/main" id="{00000000-0008-0000-1600-0000F0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3" name="Text Box 17">
          <a:extLst>
            <a:ext uri="{FF2B5EF4-FFF2-40B4-BE49-F238E27FC236}">
              <a16:creationId xmlns:a16="http://schemas.microsoft.com/office/drawing/2014/main" id="{00000000-0008-0000-1600-0000F1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4" name="Text Box 19">
          <a:extLst>
            <a:ext uri="{FF2B5EF4-FFF2-40B4-BE49-F238E27FC236}">
              <a16:creationId xmlns:a16="http://schemas.microsoft.com/office/drawing/2014/main" id="{00000000-0008-0000-1600-0000F2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5" name="Text Box 21">
          <a:extLst>
            <a:ext uri="{FF2B5EF4-FFF2-40B4-BE49-F238E27FC236}">
              <a16:creationId xmlns:a16="http://schemas.microsoft.com/office/drawing/2014/main" id="{00000000-0008-0000-1600-0000F3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036" name="Text Box 23">
          <a:extLst>
            <a:ext uri="{FF2B5EF4-FFF2-40B4-BE49-F238E27FC236}">
              <a16:creationId xmlns:a16="http://schemas.microsoft.com/office/drawing/2014/main" id="{00000000-0008-0000-1600-0000F407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7" name="Text Box 1">
          <a:extLst>
            <a:ext uri="{FF2B5EF4-FFF2-40B4-BE49-F238E27FC236}">
              <a16:creationId xmlns:a16="http://schemas.microsoft.com/office/drawing/2014/main" id="{00000000-0008-0000-1600-0000F5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8" name="Text Box 3">
          <a:extLst>
            <a:ext uri="{FF2B5EF4-FFF2-40B4-BE49-F238E27FC236}">
              <a16:creationId xmlns:a16="http://schemas.microsoft.com/office/drawing/2014/main" id="{00000000-0008-0000-1600-0000F6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39" name="Text Box 5">
          <a:extLst>
            <a:ext uri="{FF2B5EF4-FFF2-40B4-BE49-F238E27FC236}">
              <a16:creationId xmlns:a16="http://schemas.microsoft.com/office/drawing/2014/main" id="{00000000-0008-0000-1600-0000F7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0" name="Text Box 7">
          <a:extLst>
            <a:ext uri="{FF2B5EF4-FFF2-40B4-BE49-F238E27FC236}">
              <a16:creationId xmlns:a16="http://schemas.microsoft.com/office/drawing/2014/main" id="{00000000-0008-0000-1600-0000F8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1" name="Text Box 9">
          <a:extLst>
            <a:ext uri="{FF2B5EF4-FFF2-40B4-BE49-F238E27FC236}">
              <a16:creationId xmlns:a16="http://schemas.microsoft.com/office/drawing/2014/main" id="{00000000-0008-0000-1600-0000F9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2" name="Text Box 11">
          <a:extLst>
            <a:ext uri="{FF2B5EF4-FFF2-40B4-BE49-F238E27FC236}">
              <a16:creationId xmlns:a16="http://schemas.microsoft.com/office/drawing/2014/main" id="{00000000-0008-0000-1600-0000FA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3" name="Text Box 13">
          <a:extLst>
            <a:ext uri="{FF2B5EF4-FFF2-40B4-BE49-F238E27FC236}">
              <a16:creationId xmlns:a16="http://schemas.microsoft.com/office/drawing/2014/main" id="{00000000-0008-0000-1600-0000FB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4" name="Text Box 15">
          <a:extLst>
            <a:ext uri="{FF2B5EF4-FFF2-40B4-BE49-F238E27FC236}">
              <a16:creationId xmlns:a16="http://schemas.microsoft.com/office/drawing/2014/main" id="{00000000-0008-0000-1600-0000FC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5" name="Text Box 17">
          <a:extLst>
            <a:ext uri="{FF2B5EF4-FFF2-40B4-BE49-F238E27FC236}">
              <a16:creationId xmlns:a16="http://schemas.microsoft.com/office/drawing/2014/main" id="{00000000-0008-0000-1600-0000FD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6" name="Text Box 19">
          <a:extLst>
            <a:ext uri="{FF2B5EF4-FFF2-40B4-BE49-F238E27FC236}">
              <a16:creationId xmlns:a16="http://schemas.microsoft.com/office/drawing/2014/main" id="{00000000-0008-0000-1600-0000FE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047" name="Text Box 21">
          <a:extLst>
            <a:ext uri="{FF2B5EF4-FFF2-40B4-BE49-F238E27FC236}">
              <a16:creationId xmlns:a16="http://schemas.microsoft.com/office/drawing/2014/main" id="{00000000-0008-0000-1600-0000FF07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048" name="Text Box 23">
          <a:extLst>
            <a:ext uri="{FF2B5EF4-FFF2-40B4-BE49-F238E27FC236}">
              <a16:creationId xmlns:a16="http://schemas.microsoft.com/office/drawing/2014/main" id="{00000000-0008-0000-1600-00000008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049" name="Text Box 23">
          <a:extLst>
            <a:ext uri="{FF2B5EF4-FFF2-40B4-BE49-F238E27FC236}">
              <a16:creationId xmlns:a16="http://schemas.microsoft.com/office/drawing/2014/main" id="{00000000-0008-0000-1600-00000108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050" name="Text Box 23">
          <a:extLst>
            <a:ext uri="{FF2B5EF4-FFF2-40B4-BE49-F238E27FC236}">
              <a16:creationId xmlns:a16="http://schemas.microsoft.com/office/drawing/2014/main" id="{00000000-0008-0000-1600-00000208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051" name="Text Box 23">
          <a:extLst>
            <a:ext uri="{FF2B5EF4-FFF2-40B4-BE49-F238E27FC236}">
              <a16:creationId xmlns:a16="http://schemas.microsoft.com/office/drawing/2014/main" id="{00000000-0008-0000-1600-00000308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052" name="Text Box 23">
          <a:extLst>
            <a:ext uri="{FF2B5EF4-FFF2-40B4-BE49-F238E27FC236}">
              <a16:creationId xmlns:a16="http://schemas.microsoft.com/office/drawing/2014/main" id="{00000000-0008-0000-1600-00000408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3" name="Text Box 1">
          <a:extLst>
            <a:ext uri="{FF2B5EF4-FFF2-40B4-BE49-F238E27FC236}">
              <a16:creationId xmlns:a16="http://schemas.microsoft.com/office/drawing/2014/main" id="{00000000-0008-0000-1600-00000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4" name="Text Box 3">
          <a:extLst>
            <a:ext uri="{FF2B5EF4-FFF2-40B4-BE49-F238E27FC236}">
              <a16:creationId xmlns:a16="http://schemas.microsoft.com/office/drawing/2014/main" id="{00000000-0008-0000-1600-00000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5" name="Text Box 5">
          <a:extLst>
            <a:ext uri="{FF2B5EF4-FFF2-40B4-BE49-F238E27FC236}">
              <a16:creationId xmlns:a16="http://schemas.microsoft.com/office/drawing/2014/main" id="{00000000-0008-0000-1600-00000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6" name="Text Box 7">
          <a:extLst>
            <a:ext uri="{FF2B5EF4-FFF2-40B4-BE49-F238E27FC236}">
              <a16:creationId xmlns:a16="http://schemas.microsoft.com/office/drawing/2014/main" id="{00000000-0008-0000-1600-00000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7" name="Text Box 9">
          <a:extLst>
            <a:ext uri="{FF2B5EF4-FFF2-40B4-BE49-F238E27FC236}">
              <a16:creationId xmlns:a16="http://schemas.microsoft.com/office/drawing/2014/main" id="{00000000-0008-0000-1600-00000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8" name="Text Box 11">
          <a:extLst>
            <a:ext uri="{FF2B5EF4-FFF2-40B4-BE49-F238E27FC236}">
              <a16:creationId xmlns:a16="http://schemas.microsoft.com/office/drawing/2014/main" id="{00000000-0008-0000-1600-00000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59" name="Text Box 13">
          <a:extLst>
            <a:ext uri="{FF2B5EF4-FFF2-40B4-BE49-F238E27FC236}">
              <a16:creationId xmlns:a16="http://schemas.microsoft.com/office/drawing/2014/main" id="{00000000-0008-0000-1600-00000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0" name="Text Box 15">
          <a:extLst>
            <a:ext uri="{FF2B5EF4-FFF2-40B4-BE49-F238E27FC236}">
              <a16:creationId xmlns:a16="http://schemas.microsoft.com/office/drawing/2014/main" id="{00000000-0008-0000-1600-00000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1" name="Text Box 17">
          <a:extLst>
            <a:ext uri="{FF2B5EF4-FFF2-40B4-BE49-F238E27FC236}">
              <a16:creationId xmlns:a16="http://schemas.microsoft.com/office/drawing/2014/main" id="{00000000-0008-0000-1600-00000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2" name="Text Box 19">
          <a:extLst>
            <a:ext uri="{FF2B5EF4-FFF2-40B4-BE49-F238E27FC236}">
              <a16:creationId xmlns:a16="http://schemas.microsoft.com/office/drawing/2014/main" id="{00000000-0008-0000-1600-00000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3" name="Text Box 21">
          <a:extLst>
            <a:ext uri="{FF2B5EF4-FFF2-40B4-BE49-F238E27FC236}">
              <a16:creationId xmlns:a16="http://schemas.microsoft.com/office/drawing/2014/main" id="{00000000-0008-0000-1600-00000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4" name="Text Box 23">
          <a:extLst>
            <a:ext uri="{FF2B5EF4-FFF2-40B4-BE49-F238E27FC236}">
              <a16:creationId xmlns:a16="http://schemas.microsoft.com/office/drawing/2014/main" id="{00000000-0008-0000-1600-00001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5" name="Text Box 1">
          <a:extLst>
            <a:ext uri="{FF2B5EF4-FFF2-40B4-BE49-F238E27FC236}">
              <a16:creationId xmlns:a16="http://schemas.microsoft.com/office/drawing/2014/main" id="{00000000-0008-0000-1600-00001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6" name="Text Box 3">
          <a:extLst>
            <a:ext uri="{FF2B5EF4-FFF2-40B4-BE49-F238E27FC236}">
              <a16:creationId xmlns:a16="http://schemas.microsoft.com/office/drawing/2014/main" id="{00000000-0008-0000-1600-00001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7" name="Text Box 5">
          <a:extLst>
            <a:ext uri="{FF2B5EF4-FFF2-40B4-BE49-F238E27FC236}">
              <a16:creationId xmlns:a16="http://schemas.microsoft.com/office/drawing/2014/main" id="{00000000-0008-0000-1600-00001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8" name="Text Box 7">
          <a:extLst>
            <a:ext uri="{FF2B5EF4-FFF2-40B4-BE49-F238E27FC236}">
              <a16:creationId xmlns:a16="http://schemas.microsoft.com/office/drawing/2014/main" id="{00000000-0008-0000-1600-00001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69" name="Text Box 9">
          <a:extLst>
            <a:ext uri="{FF2B5EF4-FFF2-40B4-BE49-F238E27FC236}">
              <a16:creationId xmlns:a16="http://schemas.microsoft.com/office/drawing/2014/main" id="{00000000-0008-0000-1600-00001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0" name="Text Box 11">
          <a:extLst>
            <a:ext uri="{FF2B5EF4-FFF2-40B4-BE49-F238E27FC236}">
              <a16:creationId xmlns:a16="http://schemas.microsoft.com/office/drawing/2014/main" id="{00000000-0008-0000-1600-00001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1" name="Text Box 13">
          <a:extLst>
            <a:ext uri="{FF2B5EF4-FFF2-40B4-BE49-F238E27FC236}">
              <a16:creationId xmlns:a16="http://schemas.microsoft.com/office/drawing/2014/main" id="{00000000-0008-0000-1600-00001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2" name="Text Box 15">
          <a:extLst>
            <a:ext uri="{FF2B5EF4-FFF2-40B4-BE49-F238E27FC236}">
              <a16:creationId xmlns:a16="http://schemas.microsoft.com/office/drawing/2014/main" id="{00000000-0008-0000-1600-00001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3" name="Text Box 17">
          <a:extLst>
            <a:ext uri="{FF2B5EF4-FFF2-40B4-BE49-F238E27FC236}">
              <a16:creationId xmlns:a16="http://schemas.microsoft.com/office/drawing/2014/main" id="{00000000-0008-0000-1600-00001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4" name="Text Box 19">
          <a:extLst>
            <a:ext uri="{FF2B5EF4-FFF2-40B4-BE49-F238E27FC236}">
              <a16:creationId xmlns:a16="http://schemas.microsoft.com/office/drawing/2014/main" id="{00000000-0008-0000-1600-00001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5" name="Text Box 21">
          <a:extLst>
            <a:ext uri="{FF2B5EF4-FFF2-40B4-BE49-F238E27FC236}">
              <a16:creationId xmlns:a16="http://schemas.microsoft.com/office/drawing/2014/main" id="{00000000-0008-0000-1600-00001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76" name="Text Box 23">
          <a:extLst>
            <a:ext uri="{FF2B5EF4-FFF2-40B4-BE49-F238E27FC236}">
              <a16:creationId xmlns:a16="http://schemas.microsoft.com/office/drawing/2014/main" id="{00000000-0008-0000-1600-00001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77" name="Text Box 1">
          <a:extLst>
            <a:ext uri="{FF2B5EF4-FFF2-40B4-BE49-F238E27FC236}">
              <a16:creationId xmlns:a16="http://schemas.microsoft.com/office/drawing/2014/main" id="{00000000-0008-0000-1600-00001D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78" name="Text Box 3">
          <a:extLst>
            <a:ext uri="{FF2B5EF4-FFF2-40B4-BE49-F238E27FC236}">
              <a16:creationId xmlns:a16="http://schemas.microsoft.com/office/drawing/2014/main" id="{00000000-0008-0000-1600-00001E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79" name="Text Box 5">
          <a:extLst>
            <a:ext uri="{FF2B5EF4-FFF2-40B4-BE49-F238E27FC236}">
              <a16:creationId xmlns:a16="http://schemas.microsoft.com/office/drawing/2014/main" id="{00000000-0008-0000-1600-00001F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0" name="Text Box 7">
          <a:extLst>
            <a:ext uri="{FF2B5EF4-FFF2-40B4-BE49-F238E27FC236}">
              <a16:creationId xmlns:a16="http://schemas.microsoft.com/office/drawing/2014/main" id="{00000000-0008-0000-1600-000020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1" name="Text Box 9">
          <a:extLst>
            <a:ext uri="{FF2B5EF4-FFF2-40B4-BE49-F238E27FC236}">
              <a16:creationId xmlns:a16="http://schemas.microsoft.com/office/drawing/2014/main" id="{00000000-0008-0000-1600-000021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2" name="Text Box 11">
          <a:extLst>
            <a:ext uri="{FF2B5EF4-FFF2-40B4-BE49-F238E27FC236}">
              <a16:creationId xmlns:a16="http://schemas.microsoft.com/office/drawing/2014/main" id="{00000000-0008-0000-1600-000022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3" name="Text Box 13">
          <a:extLst>
            <a:ext uri="{FF2B5EF4-FFF2-40B4-BE49-F238E27FC236}">
              <a16:creationId xmlns:a16="http://schemas.microsoft.com/office/drawing/2014/main" id="{00000000-0008-0000-1600-000023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4" name="Text Box 15">
          <a:extLst>
            <a:ext uri="{FF2B5EF4-FFF2-40B4-BE49-F238E27FC236}">
              <a16:creationId xmlns:a16="http://schemas.microsoft.com/office/drawing/2014/main" id="{00000000-0008-0000-1600-000024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5" name="Text Box 17">
          <a:extLst>
            <a:ext uri="{FF2B5EF4-FFF2-40B4-BE49-F238E27FC236}">
              <a16:creationId xmlns:a16="http://schemas.microsoft.com/office/drawing/2014/main" id="{00000000-0008-0000-1600-000025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6" name="Text Box 19">
          <a:extLst>
            <a:ext uri="{FF2B5EF4-FFF2-40B4-BE49-F238E27FC236}">
              <a16:creationId xmlns:a16="http://schemas.microsoft.com/office/drawing/2014/main" id="{00000000-0008-0000-1600-000026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7" name="Text Box 21">
          <a:extLst>
            <a:ext uri="{FF2B5EF4-FFF2-40B4-BE49-F238E27FC236}">
              <a16:creationId xmlns:a16="http://schemas.microsoft.com/office/drawing/2014/main" id="{00000000-0008-0000-1600-000027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1600-000028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89" name="Text Box 1">
          <a:extLst>
            <a:ext uri="{FF2B5EF4-FFF2-40B4-BE49-F238E27FC236}">
              <a16:creationId xmlns:a16="http://schemas.microsoft.com/office/drawing/2014/main" id="{00000000-0008-0000-1600-00002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0" name="Text Box 3">
          <a:extLst>
            <a:ext uri="{FF2B5EF4-FFF2-40B4-BE49-F238E27FC236}">
              <a16:creationId xmlns:a16="http://schemas.microsoft.com/office/drawing/2014/main" id="{00000000-0008-0000-1600-00002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1" name="Text Box 5">
          <a:extLst>
            <a:ext uri="{FF2B5EF4-FFF2-40B4-BE49-F238E27FC236}">
              <a16:creationId xmlns:a16="http://schemas.microsoft.com/office/drawing/2014/main" id="{00000000-0008-0000-1600-00002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2" name="Text Box 7">
          <a:extLst>
            <a:ext uri="{FF2B5EF4-FFF2-40B4-BE49-F238E27FC236}">
              <a16:creationId xmlns:a16="http://schemas.microsoft.com/office/drawing/2014/main" id="{00000000-0008-0000-1600-00002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3" name="Text Box 9">
          <a:extLst>
            <a:ext uri="{FF2B5EF4-FFF2-40B4-BE49-F238E27FC236}">
              <a16:creationId xmlns:a16="http://schemas.microsoft.com/office/drawing/2014/main" id="{00000000-0008-0000-1600-00002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4" name="Text Box 11">
          <a:extLst>
            <a:ext uri="{FF2B5EF4-FFF2-40B4-BE49-F238E27FC236}">
              <a16:creationId xmlns:a16="http://schemas.microsoft.com/office/drawing/2014/main" id="{00000000-0008-0000-1600-00002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5" name="Text Box 13">
          <a:extLst>
            <a:ext uri="{FF2B5EF4-FFF2-40B4-BE49-F238E27FC236}">
              <a16:creationId xmlns:a16="http://schemas.microsoft.com/office/drawing/2014/main" id="{00000000-0008-0000-1600-00002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6" name="Text Box 15">
          <a:extLst>
            <a:ext uri="{FF2B5EF4-FFF2-40B4-BE49-F238E27FC236}">
              <a16:creationId xmlns:a16="http://schemas.microsoft.com/office/drawing/2014/main" id="{00000000-0008-0000-1600-00003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7" name="Text Box 17">
          <a:extLst>
            <a:ext uri="{FF2B5EF4-FFF2-40B4-BE49-F238E27FC236}">
              <a16:creationId xmlns:a16="http://schemas.microsoft.com/office/drawing/2014/main" id="{00000000-0008-0000-1600-00003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8" name="Text Box 19">
          <a:extLst>
            <a:ext uri="{FF2B5EF4-FFF2-40B4-BE49-F238E27FC236}">
              <a16:creationId xmlns:a16="http://schemas.microsoft.com/office/drawing/2014/main" id="{00000000-0008-0000-1600-00003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099" name="Text Box 21">
          <a:extLst>
            <a:ext uri="{FF2B5EF4-FFF2-40B4-BE49-F238E27FC236}">
              <a16:creationId xmlns:a16="http://schemas.microsoft.com/office/drawing/2014/main" id="{00000000-0008-0000-1600-00003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0" name="Text Box 23">
          <a:extLst>
            <a:ext uri="{FF2B5EF4-FFF2-40B4-BE49-F238E27FC236}">
              <a16:creationId xmlns:a16="http://schemas.microsoft.com/office/drawing/2014/main" id="{00000000-0008-0000-1600-00003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1" name="Text Box 1">
          <a:extLst>
            <a:ext uri="{FF2B5EF4-FFF2-40B4-BE49-F238E27FC236}">
              <a16:creationId xmlns:a16="http://schemas.microsoft.com/office/drawing/2014/main" id="{00000000-0008-0000-1600-00003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2" name="Text Box 3">
          <a:extLst>
            <a:ext uri="{FF2B5EF4-FFF2-40B4-BE49-F238E27FC236}">
              <a16:creationId xmlns:a16="http://schemas.microsoft.com/office/drawing/2014/main" id="{00000000-0008-0000-1600-00003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3" name="Text Box 5">
          <a:extLst>
            <a:ext uri="{FF2B5EF4-FFF2-40B4-BE49-F238E27FC236}">
              <a16:creationId xmlns:a16="http://schemas.microsoft.com/office/drawing/2014/main" id="{00000000-0008-0000-1600-00003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4" name="Text Box 7">
          <a:extLst>
            <a:ext uri="{FF2B5EF4-FFF2-40B4-BE49-F238E27FC236}">
              <a16:creationId xmlns:a16="http://schemas.microsoft.com/office/drawing/2014/main" id="{00000000-0008-0000-1600-00003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5" name="Text Box 9">
          <a:extLst>
            <a:ext uri="{FF2B5EF4-FFF2-40B4-BE49-F238E27FC236}">
              <a16:creationId xmlns:a16="http://schemas.microsoft.com/office/drawing/2014/main" id="{00000000-0008-0000-1600-00003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6" name="Text Box 11">
          <a:extLst>
            <a:ext uri="{FF2B5EF4-FFF2-40B4-BE49-F238E27FC236}">
              <a16:creationId xmlns:a16="http://schemas.microsoft.com/office/drawing/2014/main" id="{00000000-0008-0000-1600-00003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7" name="Text Box 13">
          <a:extLst>
            <a:ext uri="{FF2B5EF4-FFF2-40B4-BE49-F238E27FC236}">
              <a16:creationId xmlns:a16="http://schemas.microsoft.com/office/drawing/2014/main" id="{00000000-0008-0000-1600-00003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8" name="Text Box 15">
          <a:extLst>
            <a:ext uri="{FF2B5EF4-FFF2-40B4-BE49-F238E27FC236}">
              <a16:creationId xmlns:a16="http://schemas.microsoft.com/office/drawing/2014/main" id="{00000000-0008-0000-1600-00003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09" name="Text Box 17">
          <a:extLst>
            <a:ext uri="{FF2B5EF4-FFF2-40B4-BE49-F238E27FC236}">
              <a16:creationId xmlns:a16="http://schemas.microsoft.com/office/drawing/2014/main" id="{00000000-0008-0000-1600-00003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0" name="Text Box 19">
          <a:extLst>
            <a:ext uri="{FF2B5EF4-FFF2-40B4-BE49-F238E27FC236}">
              <a16:creationId xmlns:a16="http://schemas.microsoft.com/office/drawing/2014/main" id="{00000000-0008-0000-1600-00003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1" name="Text Box 21">
          <a:extLst>
            <a:ext uri="{FF2B5EF4-FFF2-40B4-BE49-F238E27FC236}">
              <a16:creationId xmlns:a16="http://schemas.microsoft.com/office/drawing/2014/main" id="{00000000-0008-0000-1600-00003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2" name="Text Box 23">
          <a:extLst>
            <a:ext uri="{FF2B5EF4-FFF2-40B4-BE49-F238E27FC236}">
              <a16:creationId xmlns:a16="http://schemas.microsoft.com/office/drawing/2014/main" id="{00000000-0008-0000-1600-00004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3" name="Text Box 1">
          <a:extLst>
            <a:ext uri="{FF2B5EF4-FFF2-40B4-BE49-F238E27FC236}">
              <a16:creationId xmlns:a16="http://schemas.microsoft.com/office/drawing/2014/main" id="{00000000-0008-0000-1600-00004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4" name="Text Box 3">
          <a:extLst>
            <a:ext uri="{FF2B5EF4-FFF2-40B4-BE49-F238E27FC236}">
              <a16:creationId xmlns:a16="http://schemas.microsoft.com/office/drawing/2014/main" id="{00000000-0008-0000-1600-00004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5" name="Text Box 5">
          <a:extLst>
            <a:ext uri="{FF2B5EF4-FFF2-40B4-BE49-F238E27FC236}">
              <a16:creationId xmlns:a16="http://schemas.microsoft.com/office/drawing/2014/main" id="{00000000-0008-0000-1600-00004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6" name="Text Box 7">
          <a:extLst>
            <a:ext uri="{FF2B5EF4-FFF2-40B4-BE49-F238E27FC236}">
              <a16:creationId xmlns:a16="http://schemas.microsoft.com/office/drawing/2014/main" id="{00000000-0008-0000-1600-00004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7" name="Text Box 9">
          <a:extLst>
            <a:ext uri="{FF2B5EF4-FFF2-40B4-BE49-F238E27FC236}">
              <a16:creationId xmlns:a16="http://schemas.microsoft.com/office/drawing/2014/main" id="{00000000-0008-0000-1600-00004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8" name="Text Box 11">
          <a:extLst>
            <a:ext uri="{FF2B5EF4-FFF2-40B4-BE49-F238E27FC236}">
              <a16:creationId xmlns:a16="http://schemas.microsoft.com/office/drawing/2014/main" id="{00000000-0008-0000-1600-00004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19" name="Text Box 13">
          <a:extLst>
            <a:ext uri="{FF2B5EF4-FFF2-40B4-BE49-F238E27FC236}">
              <a16:creationId xmlns:a16="http://schemas.microsoft.com/office/drawing/2014/main" id="{00000000-0008-0000-1600-00004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0" name="Text Box 15">
          <a:extLst>
            <a:ext uri="{FF2B5EF4-FFF2-40B4-BE49-F238E27FC236}">
              <a16:creationId xmlns:a16="http://schemas.microsoft.com/office/drawing/2014/main" id="{00000000-0008-0000-1600-00004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1" name="Text Box 17">
          <a:extLst>
            <a:ext uri="{FF2B5EF4-FFF2-40B4-BE49-F238E27FC236}">
              <a16:creationId xmlns:a16="http://schemas.microsoft.com/office/drawing/2014/main" id="{00000000-0008-0000-1600-00004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2" name="Text Box 19">
          <a:extLst>
            <a:ext uri="{FF2B5EF4-FFF2-40B4-BE49-F238E27FC236}">
              <a16:creationId xmlns:a16="http://schemas.microsoft.com/office/drawing/2014/main" id="{00000000-0008-0000-1600-00004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3" name="Text Box 21">
          <a:extLst>
            <a:ext uri="{FF2B5EF4-FFF2-40B4-BE49-F238E27FC236}">
              <a16:creationId xmlns:a16="http://schemas.microsoft.com/office/drawing/2014/main" id="{00000000-0008-0000-1600-00004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4" name="Text Box 23">
          <a:extLst>
            <a:ext uri="{FF2B5EF4-FFF2-40B4-BE49-F238E27FC236}">
              <a16:creationId xmlns:a16="http://schemas.microsoft.com/office/drawing/2014/main" id="{00000000-0008-0000-1600-00004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5" name="Text Box 1">
          <a:extLst>
            <a:ext uri="{FF2B5EF4-FFF2-40B4-BE49-F238E27FC236}">
              <a16:creationId xmlns:a16="http://schemas.microsoft.com/office/drawing/2014/main" id="{00000000-0008-0000-1600-00004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00000000-0008-0000-1600-00004E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7" name="Text Box 3">
          <a:extLst>
            <a:ext uri="{FF2B5EF4-FFF2-40B4-BE49-F238E27FC236}">
              <a16:creationId xmlns:a16="http://schemas.microsoft.com/office/drawing/2014/main" id="{00000000-0008-0000-1600-00004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28" name="Text Box 4">
          <a:extLst>
            <a:ext uri="{FF2B5EF4-FFF2-40B4-BE49-F238E27FC236}">
              <a16:creationId xmlns:a16="http://schemas.microsoft.com/office/drawing/2014/main" id="{00000000-0008-0000-1600-000050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29" name="Text Box 5">
          <a:extLst>
            <a:ext uri="{FF2B5EF4-FFF2-40B4-BE49-F238E27FC236}">
              <a16:creationId xmlns:a16="http://schemas.microsoft.com/office/drawing/2014/main" id="{00000000-0008-0000-1600-00005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30" name="Text Box 6">
          <a:extLst>
            <a:ext uri="{FF2B5EF4-FFF2-40B4-BE49-F238E27FC236}">
              <a16:creationId xmlns:a16="http://schemas.microsoft.com/office/drawing/2014/main" id="{00000000-0008-0000-1600-000052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31" name="Text Box 7">
          <a:extLst>
            <a:ext uri="{FF2B5EF4-FFF2-40B4-BE49-F238E27FC236}">
              <a16:creationId xmlns:a16="http://schemas.microsoft.com/office/drawing/2014/main" id="{00000000-0008-0000-1600-00005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32" name="Text Box 8">
          <a:extLst>
            <a:ext uri="{FF2B5EF4-FFF2-40B4-BE49-F238E27FC236}">
              <a16:creationId xmlns:a16="http://schemas.microsoft.com/office/drawing/2014/main" id="{00000000-0008-0000-1600-000054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33" name="Text Box 9">
          <a:extLst>
            <a:ext uri="{FF2B5EF4-FFF2-40B4-BE49-F238E27FC236}">
              <a16:creationId xmlns:a16="http://schemas.microsoft.com/office/drawing/2014/main" id="{00000000-0008-0000-1600-00005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34" name="Text Box 10">
          <a:extLst>
            <a:ext uri="{FF2B5EF4-FFF2-40B4-BE49-F238E27FC236}">
              <a16:creationId xmlns:a16="http://schemas.microsoft.com/office/drawing/2014/main" id="{00000000-0008-0000-1600-000056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35" name="Text Box 11">
          <a:extLst>
            <a:ext uri="{FF2B5EF4-FFF2-40B4-BE49-F238E27FC236}">
              <a16:creationId xmlns:a16="http://schemas.microsoft.com/office/drawing/2014/main" id="{00000000-0008-0000-1600-00005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36" name="Text Box 12">
          <a:extLst>
            <a:ext uri="{FF2B5EF4-FFF2-40B4-BE49-F238E27FC236}">
              <a16:creationId xmlns:a16="http://schemas.microsoft.com/office/drawing/2014/main" id="{00000000-0008-0000-1600-000058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37" name="Text Box 13">
          <a:extLst>
            <a:ext uri="{FF2B5EF4-FFF2-40B4-BE49-F238E27FC236}">
              <a16:creationId xmlns:a16="http://schemas.microsoft.com/office/drawing/2014/main" id="{00000000-0008-0000-1600-00005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38" name="Text Box 14">
          <a:extLst>
            <a:ext uri="{FF2B5EF4-FFF2-40B4-BE49-F238E27FC236}">
              <a16:creationId xmlns:a16="http://schemas.microsoft.com/office/drawing/2014/main" id="{00000000-0008-0000-1600-00005A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39" name="Text Box 15">
          <a:extLst>
            <a:ext uri="{FF2B5EF4-FFF2-40B4-BE49-F238E27FC236}">
              <a16:creationId xmlns:a16="http://schemas.microsoft.com/office/drawing/2014/main" id="{00000000-0008-0000-1600-00005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40" name="Text Box 16">
          <a:extLst>
            <a:ext uri="{FF2B5EF4-FFF2-40B4-BE49-F238E27FC236}">
              <a16:creationId xmlns:a16="http://schemas.microsoft.com/office/drawing/2014/main" id="{00000000-0008-0000-1600-00005C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41" name="Text Box 1">
          <a:extLst>
            <a:ext uri="{FF2B5EF4-FFF2-40B4-BE49-F238E27FC236}">
              <a16:creationId xmlns:a16="http://schemas.microsoft.com/office/drawing/2014/main" id="{00000000-0008-0000-1600-00005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00000000-0008-0000-1600-00005E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43" name="Text Box 3">
          <a:extLst>
            <a:ext uri="{FF2B5EF4-FFF2-40B4-BE49-F238E27FC236}">
              <a16:creationId xmlns:a16="http://schemas.microsoft.com/office/drawing/2014/main" id="{00000000-0008-0000-1600-00005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44" name="Text Box 4">
          <a:extLst>
            <a:ext uri="{FF2B5EF4-FFF2-40B4-BE49-F238E27FC236}">
              <a16:creationId xmlns:a16="http://schemas.microsoft.com/office/drawing/2014/main" id="{00000000-0008-0000-1600-000060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45" name="Text Box 5">
          <a:extLst>
            <a:ext uri="{FF2B5EF4-FFF2-40B4-BE49-F238E27FC236}">
              <a16:creationId xmlns:a16="http://schemas.microsoft.com/office/drawing/2014/main" id="{00000000-0008-0000-1600-00006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46" name="Text Box 6">
          <a:extLst>
            <a:ext uri="{FF2B5EF4-FFF2-40B4-BE49-F238E27FC236}">
              <a16:creationId xmlns:a16="http://schemas.microsoft.com/office/drawing/2014/main" id="{00000000-0008-0000-1600-000062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47" name="Text Box 7">
          <a:extLst>
            <a:ext uri="{FF2B5EF4-FFF2-40B4-BE49-F238E27FC236}">
              <a16:creationId xmlns:a16="http://schemas.microsoft.com/office/drawing/2014/main" id="{00000000-0008-0000-1600-00006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48" name="Text Box 8">
          <a:extLst>
            <a:ext uri="{FF2B5EF4-FFF2-40B4-BE49-F238E27FC236}">
              <a16:creationId xmlns:a16="http://schemas.microsoft.com/office/drawing/2014/main" id="{00000000-0008-0000-1600-000064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49" name="Text Box 9">
          <a:extLst>
            <a:ext uri="{FF2B5EF4-FFF2-40B4-BE49-F238E27FC236}">
              <a16:creationId xmlns:a16="http://schemas.microsoft.com/office/drawing/2014/main" id="{00000000-0008-0000-1600-00006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50" name="Text Box 10">
          <a:extLst>
            <a:ext uri="{FF2B5EF4-FFF2-40B4-BE49-F238E27FC236}">
              <a16:creationId xmlns:a16="http://schemas.microsoft.com/office/drawing/2014/main" id="{00000000-0008-0000-1600-000066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51" name="Text Box 11">
          <a:extLst>
            <a:ext uri="{FF2B5EF4-FFF2-40B4-BE49-F238E27FC236}">
              <a16:creationId xmlns:a16="http://schemas.microsoft.com/office/drawing/2014/main" id="{00000000-0008-0000-1600-00006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52" name="Text Box 12">
          <a:extLst>
            <a:ext uri="{FF2B5EF4-FFF2-40B4-BE49-F238E27FC236}">
              <a16:creationId xmlns:a16="http://schemas.microsoft.com/office/drawing/2014/main" id="{00000000-0008-0000-1600-000068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53" name="Text Box 13">
          <a:extLst>
            <a:ext uri="{FF2B5EF4-FFF2-40B4-BE49-F238E27FC236}">
              <a16:creationId xmlns:a16="http://schemas.microsoft.com/office/drawing/2014/main" id="{00000000-0008-0000-1600-00006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54" name="Text Box 14">
          <a:extLst>
            <a:ext uri="{FF2B5EF4-FFF2-40B4-BE49-F238E27FC236}">
              <a16:creationId xmlns:a16="http://schemas.microsoft.com/office/drawing/2014/main" id="{00000000-0008-0000-1600-00006A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55" name="Text Box 15">
          <a:extLst>
            <a:ext uri="{FF2B5EF4-FFF2-40B4-BE49-F238E27FC236}">
              <a16:creationId xmlns:a16="http://schemas.microsoft.com/office/drawing/2014/main" id="{00000000-0008-0000-1600-00006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156" name="Text Box 16">
          <a:extLst>
            <a:ext uri="{FF2B5EF4-FFF2-40B4-BE49-F238E27FC236}">
              <a16:creationId xmlns:a16="http://schemas.microsoft.com/office/drawing/2014/main" id="{00000000-0008-0000-1600-00006C08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57" name="Text Box 1">
          <a:extLst>
            <a:ext uri="{FF2B5EF4-FFF2-40B4-BE49-F238E27FC236}">
              <a16:creationId xmlns:a16="http://schemas.microsoft.com/office/drawing/2014/main" id="{00000000-0008-0000-1600-00006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58" name="Text Box 3">
          <a:extLst>
            <a:ext uri="{FF2B5EF4-FFF2-40B4-BE49-F238E27FC236}">
              <a16:creationId xmlns:a16="http://schemas.microsoft.com/office/drawing/2014/main" id="{00000000-0008-0000-1600-00006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59" name="Text Box 5">
          <a:extLst>
            <a:ext uri="{FF2B5EF4-FFF2-40B4-BE49-F238E27FC236}">
              <a16:creationId xmlns:a16="http://schemas.microsoft.com/office/drawing/2014/main" id="{00000000-0008-0000-1600-00006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0" name="Text Box 7">
          <a:extLst>
            <a:ext uri="{FF2B5EF4-FFF2-40B4-BE49-F238E27FC236}">
              <a16:creationId xmlns:a16="http://schemas.microsoft.com/office/drawing/2014/main" id="{00000000-0008-0000-1600-00007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1" name="Text Box 9">
          <a:extLst>
            <a:ext uri="{FF2B5EF4-FFF2-40B4-BE49-F238E27FC236}">
              <a16:creationId xmlns:a16="http://schemas.microsoft.com/office/drawing/2014/main" id="{00000000-0008-0000-1600-00007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2" name="Text Box 11">
          <a:extLst>
            <a:ext uri="{FF2B5EF4-FFF2-40B4-BE49-F238E27FC236}">
              <a16:creationId xmlns:a16="http://schemas.microsoft.com/office/drawing/2014/main" id="{00000000-0008-0000-1600-00007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3" name="Text Box 13">
          <a:extLst>
            <a:ext uri="{FF2B5EF4-FFF2-40B4-BE49-F238E27FC236}">
              <a16:creationId xmlns:a16="http://schemas.microsoft.com/office/drawing/2014/main" id="{00000000-0008-0000-1600-00007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4" name="Text Box 15">
          <a:extLst>
            <a:ext uri="{FF2B5EF4-FFF2-40B4-BE49-F238E27FC236}">
              <a16:creationId xmlns:a16="http://schemas.microsoft.com/office/drawing/2014/main" id="{00000000-0008-0000-1600-00007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5" name="Text Box 17">
          <a:extLst>
            <a:ext uri="{FF2B5EF4-FFF2-40B4-BE49-F238E27FC236}">
              <a16:creationId xmlns:a16="http://schemas.microsoft.com/office/drawing/2014/main" id="{00000000-0008-0000-1600-00007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6" name="Text Box 19">
          <a:extLst>
            <a:ext uri="{FF2B5EF4-FFF2-40B4-BE49-F238E27FC236}">
              <a16:creationId xmlns:a16="http://schemas.microsoft.com/office/drawing/2014/main" id="{00000000-0008-0000-1600-00007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7" name="Text Box 21">
          <a:extLst>
            <a:ext uri="{FF2B5EF4-FFF2-40B4-BE49-F238E27FC236}">
              <a16:creationId xmlns:a16="http://schemas.microsoft.com/office/drawing/2014/main" id="{00000000-0008-0000-1600-00007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8" name="Text Box 23">
          <a:extLst>
            <a:ext uri="{FF2B5EF4-FFF2-40B4-BE49-F238E27FC236}">
              <a16:creationId xmlns:a16="http://schemas.microsoft.com/office/drawing/2014/main" id="{00000000-0008-0000-1600-00007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69" name="Text Box 1">
          <a:extLst>
            <a:ext uri="{FF2B5EF4-FFF2-40B4-BE49-F238E27FC236}">
              <a16:creationId xmlns:a16="http://schemas.microsoft.com/office/drawing/2014/main" id="{00000000-0008-0000-1600-00007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0" name="Text Box 3">
          <a:extLst>
            <a:ext uri="{FF2B5EF4-FFF2-40B4-BE49-F238E27FC236}">
              <a16:creationId xmlns:a16="http://schemas.microsoft.com/office/drawing/2014/main" id="{00000000-0008-0000-1600-00007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1" name="Text Box 5">
          <a:extLst>
            <a:ext uri="{FF2B5EF4-FFF2-40B4-BE49-F238E27FC236}">
              <a16:creationId xmlns:a16="http://schemas.microsoft.com/office/drawing/2014/main" id="{00000000-0008-0000-1600-00007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2" name="Text Box 7">
          <a:extLst>
            <a:ext uri="{FF2B5EF4-FFF2-40B4-BE49-F238E27FC236}">
              <a16:creationId xmlns:a16="http://schemas.microsoft.com/office/drawing/2014/main" id="{00000000-0008-0000-1600-00007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3" name="Text Box 9">
          <a:extLst>
            <a:ext uri="{FF2B5EF4-FFF2-40B4-BE49-F238E27FC236}">
              <a16:creationId xmlns:a16="http://schemas.microsoft.com/office/drawing/2014/main" id="{00000000-0008-0000-1600-00007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4" name="Text Box 11">
          <a:extLst>
            <a:ext uri="{FF2B5EF4-FFF2-40B4-BE49-F238E27FC236}">
              <a16:creationId xmlns:a16="http://schemas.microsoft.com/office/drawing/2014/main" id="{00000000-0008-0000-1600-00007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5" name="Text Box 13">
          <a:extLst>
            <a:ext uri="{FF2B5EF4-FFF2-40B4-BE49-F238E27FC236}">
              <a16:creationId xmlns:a16="http://schemas.microsoft.com/office/drawing/2014/main" id="{00000000-0008-0000-1600-00007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6" name="Text Box 15">
          <a:extLst>
            <a:ext uri="{FF2B5EF4-FFF2-40B4-BE49-F238E27FC236}">
              <a16:creationId xmlns:a16="http://schemas.microsoft.com/office/drawing/2014/main" id="{00000000-0008-0000-1600-00008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7" name="Text Box 17">
          <a:extLst>
            <a:ext uri="{FF2B5EF4-FFF2-40B4-BE49-F238E27FC236}">
              <a16:creationId xmlns:a16="http://schemas.microsoft.com/office/drawing/2014/main" id="{00000000-0008-0000-1600-00008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8" name="Text Box 19">
          <a:extLst>
            <a:ext uri="{FF2B5EF4-FFF2-40B4-BE49-F238E27FC236}">
              <a16:creationId xmlns:a16="http://schemas.microsoft.com/office/drawing/2014/main" id="{00000000-0008-0000-1600-00008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79" name="Text Box 21">
          <a:extLst>
            <a:ext uri="{FF2B5EF4-FFF2-40B4-BE49-F238E27FC236}">
              <a16:creationId xmlns:a16="http://schemas.microsoft.com/office/drawing/2014/main" id="{00000000-0008-0000-1600-00008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80" name="Text Box 23">
          <a:extLst>
            <a:ext uri="{FF2B5EF4-FFF2-40B4-BE49-F238E27FC236}">
              <a16:creationId xmlns:a16="http://schemas.microsoft.com/office/drawing/2014/main" id="{00000000-0008-0000-1600-00008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1" name="Text Box 1">
          <a:extLst>
            <a:ext uri="{FF2B5EF4-FFF2-40B4-BE49-F238E27FC236}">
              <a16:creationId xmlns:a16="http://schemas.microsoft.com/office/drawing/2014/main" id="{00000000-0008-0000-1600-000085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2" name="Text Box 3">
          <a:extLst>
            <a:ext uri="{FF2B5EF4-FFF2-40B4-BE49-F238E27FC236}">
              <a16:creationId xmlns:a16="http://schemas.microsoft.com/office/drawing/2014/main" id="{00000000-0008-0000-1600-000086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3" name="Text Box 5">
          <a:extLst>
            <a:ext uri="{FF2B5EF4-FFF2-40B4-BE49-F238E27FC236}">
              <a16:creationId xmlns:a16="http://schemas.microsoft.com/office/drawing/2014/main" id="{00000000-0008-0000-1600-000087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4" name="Text Box 7">
          <a:extLst>
            <a:ext uri="{FF2B5EF4-FFF2-40B4-BE49-F238E27FC236}">
              <a16:creationId xmlns:a16="http://schemas.microsoft.com/office/drawing/2014/main" id="{00000000-0008-0000-1600-000088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5" name="Text Box 9">
          <a:extLst>
            <a:ext uri="{FF2B5EF4-FFF2-40B4-BE49-F238E27FC236}">
              <a16:creationId xmlns:a16="http://schemas.microsoft.com/office/drawing/2014/main" id="{00000000-0008-0000-1600-000089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6" name="Text Box 11">
          <a:extLst>
            <a:ext uri="{FF2B5EF4-FFF2-40B4-BE49-F238E27FC236}">
              <a16:creationId xmlns:a16="http://schemas.microsoft.com/office/drawing/2014/main" id="{00000000-0008-0000-1600-00008A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7" name="Text Box 13">
          <a:extLst>
            <a:ext uri="{FF2B5EF4-FFF2-40B4-BE49-F238E27FC236}">
              <a16:creationId xmlns:a16="http://schemas.microsoft.com/office/drawing/2014/main" id="{00000000-0008-0000-1600-00008B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8" name="Text Box 15">
          <a:extLst>
            <a:ext uri="{FF2B5EF4-FFF2-40B4-BE49-F238E27FC236}">
              <a16:creationId xmlns:a16="http://schemas.microsoft.com/office/drawing/2014/main" id="{00000000-0008-0000-1600-00008C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89" name="Text Box 17">
          <a:extLst>
            <a:ext uri="{FF2B5EF4-FFF2-40B4-BE49-F238E27FC236}">
              <a16:creationId xmlns:a16="http://schemas.microsoft.com/office/drawing/2014/main" id="{00000000-0008-0000-1600-00008D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90" name="Text Box 19">
          <a:extLst>
            <a:ext uri="{FF2B5EF4-FFF2-40B4-BE49-F238E27FC236}">
              <a16:creationId xmlns:a16="http://schemas.microsoft.com/office/drawing/2014/main" id="{00000000-0008-0000-1600-00008E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91" name="Text Box 21">
          <a:extLst>
            <a:ext uri="{FF2B5EF4-FFF2-40B4-BE49-F238E27FC236}">
              <a16:creationId xmlns:a16="http://schemas.microsoft.com/office/drawing/2014/main" id="{00000000-0008-0000-1600-00008F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192" name="Text Box 23">
          <a:extLst>
            <a:ext uri="{FF2B5EF4-FFF2-40B4-BE49-F238E27FC236}">
              <a16:creationId xmlns:a16="http://schemas.microsoft.com/office/drawing/2014/main" id="{00000000-0008-0000-1600-000090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3" name="Text Box 1">
          <a:extLst>
            <a:ext uri="{FF2B5EF4-FFF2-40B4-BE49-F238E27FC236}">
              <a16:creationId xmlns:a16="http://schemas.microsoft.com/office/drawing/2014/main" id="{00000000-0008-0000-1600-00009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4" name="Text Box 3">
          <a:extLst>
            <a:ext uri="{FF2B5EF4-FFF2-40B4-BE49-F238E27FC236}">
              <a16:creationId xmlns:a16="http://schemas.microsoft.com/office/drawing/2014/main" id="{00000000-0008-0000-1600-00009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5" name="Text Box 5">
          <a:extLst>
            <a:ext uri="{FF2B5EF4-FFF2-40B4-BE49-F238E27FC236}">
              <a16:creationId xmlns:a16="http://schemas.microsoft.com/office/drawing/2014/main" id="{00000000-0008-0000-1600-00009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6" name="Text Box 7">
          <a:extLst>
            <a:ext uri="{FF2B5EF4-FFF2-40B4-BE49-F238E27FC236}">
              <a16:creationId xmlns:a16="http://schemas.microsoft.com/office/drawing/2014/main" id="{00000000-0008-0000-1600-00009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7" name="Text Box 9">
          <a:extLst>
            <a:ext uri="{FF2B5EF4-FFF2-40B4-BE49-F238E27FC236}">
              <a16:creationId xmlns:a16="http://schemas.microsoft.com/office/drawing/2014/main" id="{00000000-0008-0000-1600-00009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8" name="Text Box 11">
          <a:extLst>
            <a:ext uri="{FF2B5EF4-FFF2-40B4-BE49-F238E27FC236}">
              <a16:creationId xmlns:a16="http://schemas.microsoft.com/office/drawing/2014/main" id="{00000000-0008-0000-1600-00009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199" name="Text Box 13">
          <a:extLst>
            <a:ext uri="{FF2B5EF4-FFF2-40B4-BE49-F238E27FC236}">
              <a16:creationId xmlns:a16="http://schemas.microsoft.com/office/drawing/2014/main" id="{00000000-0008-0000-1600-00009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0" name="Text Box 15">
          <a:extLst>
            <a:ext uri="{FF2B5EF4-FFF2-40B4-BE49-F238E27FC236}">
              <a16:creationId xmlns:a16="http://schemas.microsoft.com/office/drawing/2014/main" id="{00000000-0008-0000-1600-00009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1" name="Text Box 17">
          <a:extLst>
            <a:ext uri="{FF2B5EF4-FFF2-40B4-BE49-F238E27FC236}">
              <a16:creationId xmlns:a16="http://schemas.microsoft.com/office/drawing/2014/main" id="{00000000-0008-0000-1600-00009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2" name="Text Box 19">
          <a:extLst>
            <a:ext uri="{FF2B5EF4-FFF2-40B4-BE49-F238E27FC236}">
              <a16:creationId xmlns:a16="http://schemas.microsoft.com/office/drawing/2014/main" id="{00000000-0008-0000-1600-00009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3" name="Text Box 21">
          <a:extLst>
            <a:ext uri="{FF2B5EF4-FFF2-40B4-BE49-F238E27FC236}">
              <a16:creationId xmlns:a16="http://schemas.microsoft.com/office/drawing/2014/main" id="{00000000-0008-0000-1600-00009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4" name="Text Box 23">
          <a:extLst>
            <a:ext uri="{FF2B5EF4-FFF2-40B4-BE49-F238E27FC236}">
              <a16:creationId xmlns:a16="http://schemas.microsoft.com/office/drawing/2014/main" id="{00000000-0008-0000-1600-00009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5" name="Text Box 1">
          <a:extLst>
            <a:ext uri="{FF2B5EF4-FFF2-40B4-BE49-F238E27FC236}">
              <a16:creationId xmlns:a16="http://schemas.microsoft.com/office/drawing/2014/main" id="{00000000-0008-0000-1600-00009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6" name="Text Box 3">
          <a:extLst>
            <a:ext uri="{FF2B5EF4-FFF2-40B4-BE49-F238E27FC236}">
              <a16:creationId xmlns:a16="http://schemas.microsoft.com/office/drawing/2014/main" id="{00000000-0008-0000-1600-00009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7" name="Text Box 5">
          <a:extLst>
            <a:ext uri="{FF2B5EF4-FFF2-40B4-BE49-F238E27FC236}">
              <a16:creationId xmlns:a16="http://schemas.microsoft.com/office/drawing/2014/main" id="{00000000-0008-0000-1600-00009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8" name="Text Box 7">
          <a:extLst>
            <a:ext uri="{FF2B5EF4-FFF2-40B4-BE49-F238E27FC236}">
              <a16:creationId xmlns:a16="http://schemas.microsoft.com/office/drawing/2014/main" id="{00000000-0008-0000-1600-0000A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09" name="Text Box 9">
          <a:extLst>
            <a:ext uri="{FF2B5EF4-FFF2-40B4-BE49-F238E27FC236}">
              <a16:creationId xmlns:a16="http://schemas.microsoft.com/office/drawing/2014/main" id="{00000000-0008-0000-1600-0000A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0" name="Text Box 11">
          <a:extLst>
            <a:ext uri="{FF2B5EF4-FFF2-40B4-BE49-F238E27FC236}">
              <a16:creationId xmlns:a16="http://schemas.microsoft.com/office/drawing/2014/main" id="{00000000-0008-0000-1600-0000A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1" name="Text Box 13">
          <a:extLst>
            <a:ext uri="{FF2B5EF4-FFF2-40B4-BE49-F238E27FC236}">
              <a16:creationId xmlns:a16="http://schemas.microsoft.com/office/drawing/2014/main" id="{00000000-0008-0000-1600-0000A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2" name="Text Box 15">
          <a:extLst>
            <a:ext uri="{FF2B5EF4-FFF2-40B4-BE49-F238E27FC236}">
              <a16:creationId xmlns:a16="http://schemas.microsoft.com/office/drawing/2014/main" id="{00000000-0008-0000-1600-0000A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3" name="Text Box 17">
          <a:extLst>
            <a:ext uri="{FF2B5EF4-FFF2-40B4-BE49-F238E27FC236}">
              <a16:creationId xmlns:a16="http://schemas.microsoft.com/office/drawing/2014/main" id="{00000000-0008-0000-1600-0000A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4" name="Text Box 19">
          <a:extLst>
            <a:ext uri="{FF2B5EF4-FFF2-40B4-BE49-F238E27FC236}">
              <a16:creationId xmlns:a16="http://schemas.microsoft.com/office/drawing/2014/main" id="{00000000-0008-0000-1600-0000A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5" name="Text Box 21">
          <a:extLst>
            <a:ext uri="{FF2B5EF4-FFF2-40B4-BE49-F238E27FC236}">
              <a16:creationId xmlns:a16="http://schemas.microsoft.com/office/drawing/2014/main" id="{00000000-0008-0000-1600-0000A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6" name="Text Box 23">
          <a:extLst>
            <a:ext uri="{FF2B5EF4-FFF2-40B4-BE49-F238E27FC236}">
              <a16:creationId xmlns:a16="http://schemas.microsoft.com/office/drawing/2014/main" id="{00000000-0008-0000-1600-0000A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7" name="Text Box 1">
          <a:extLst>
            <a:ext uri="{FF2B5EF4-FFF2-40B4-BE49-F238E27FC236}">
              <a16:creationId xmlns:a16="http://schemas.microsoft.com/office/drawing/2014/main" id="{00000000-0008-0000-1600-0000A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8" name="Text Box 3">
          <a:extLst>
            <a:ext uri="{FF2B5EF4-FFF2-40B4-BE49-F238E27FC236}">
              <a16:creationId xmlns:a16="http://schemas.microsoft.com/office/drawing/2014/main" id="{00000000-0008-0000-1600-0000A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19" name="Text Box 5">
          <a:extLst>
            <a:ext uri="{FF2B5EF4-FFF2-40B4-BE49-F238E27FC236}">
              <a16:creationId xmlns:a16="http://schemas.microsoft.com/office/drawing/2014/main" id="{00000000-0008-0000-1600-0000A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0" name="Text Box 7">
          <a:extLst>
            <a:ext uri="{FF2B5EF4-FFF2-40B4-BE49-F238E27FC236}">
              <a16:creationId xmlns:a16="http://schemas.microsoft.com/office/drawing/2014/main" id="{00000000-0008-0000-1600-0000A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1" name="Text Box 9">
          <a:extLst>
            <a:ext uri="{FF2B5EF4-FFF2-40B4-BE49-F238E27FC236}">
              <a16:creationId xmlns:a16="http://schemas.microsoft.com/office/drawing/2014/main" id="{00000000-0008-0000-1600-0000A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2" name="Text Box 11">
          <a:extLst>
            <a:ext uri="{FF2B5EF4-FFF2-40B4-BE49-F238E27FC236}">
              <a16:creationId xmlns:a16="http://schemas.microsoft.com/office/drawing/2014/main" id="{00000000-0008-0000-1600-0000A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3" name="Text Box 13">
          <a:extLst>
            <a:ext uri="{FF2B5EF4-FFF2-40B4-BE49-F238E27FC236}">
              <a16:creationId xmlns:a16="http://schemas.microsoft.com/office/drawing/2014/main" id="{00000000-0008-0000-1600-0000A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4" name="Text Box 15">
          <a:extLst>
            <a:ext uri="{FF2B5EF4-FFF2-40B4-BE49-F238E27FC236}">
              <a16:creationId xmlns:a16="http://schemas.microsoft.com/office/drawing/2014/main" id="{00000000-0008-0000-1600-0000B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5" name="Text Box 17">
          <a:extLst>
            <a:ext uri="{FF2B5EF4-FFF2-40B4-BE49-F238E27FC236}">
              <a16:creationId xmlns:a16="http://schemas.microsoft.com/office/drawing/2014/main" id="{00000000-0008-0000-1600-0000B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6" name="Text Box 19">
          <a:extLst>
            <a:ext uri="{FF2B5EF4-FFF2-40B4-BE49-F238E27FC236}">
              <a16:creationId xmlns:a16="http://schemas.microsoft.com/office/drawing/2014/main" id="{00000000-0008-0000-1600-0000B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7" name="Text Box 21">
          <a:extLst>
            <a:ext uri="{FF2B5EF4-FFF2-40B4-BE49-F238E27FC236}">
              <a16:creationId xmlns:a16="http://schemas.microsoft.com/office/drawing/2014/main" id="{00000000-0008-0000-1600-0000B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28" name="Text Box 23">
          <a:extLst>
            <a:ext uri="{FF2B5EF4-FFF2-40B4-BE49-F238E27FC236}">
              <a16:creationId xmlns:a16="http://schemas.microsoft.com/office/drawing/2014/main" id="{00000000-0008-0000-1600-0000B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29" name="Text Box 1">
          <a:extLst>
            <a:ext uri="{FF2B5EF4-FFF2-40B4-BE49-F238E27FC236}">
              <a16:creationId xmlns:a16="http://schemas.microsoft.com/office/drawing/2014/main" id="{00000000-0008-0000-1600-0000B5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0" name="Text Box 3">
          <a:extLst>
            <a:ext uri="{FF2B5EF4-FFF2-40B4-BE49-F238E27FC236}">
              <a16:creationId xmlns:a16="http://schemas.microsoft.com/office/drawing/2014/main" id="{00000000-0008-0000-1600-0000B6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1" name="Text Box 5">
          <a:extLst>
            <a:ext uri="{FF2B5EF4-FFF2-40B4-BE49-F238E27FC236}">
              <a16:creationId xmlns:a16="http://schemas.microsoft.com/office/drawing/2014/main" id="{00000000-0008-0000-1600-0000B7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2" name="Text Box 7">
          <a:extLst>
            <a:ext uri="{FF2B5EF4-FFF2-40B4-BE49-F238E27FC236}">
              <a16:creationId xmlns:a16="http://schemas.microsoft.com/office/drawing/2014/main" id="{00000000-0008-0000-1600-0000B8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3" name="Text Box 9">
          <a:extLst>
            <a:ext uri="{FF2B5EF4-FFF2-40B4-BE49-F238E27FC236}">
              <a16:creationId xmlns:a16="http://schemas.microsoft.com/office/drawing/2014/main" id="{00000000-0008-0000-1600-0000B9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4" name="Text Box 11">
          <a:extLst>
            <a:ext uri="{FF2B5EF4-FFF2-40B4-BE49-F238E27FC236}">
              <a16:creationId xmlns:a16="http://schemas.microsoft.com/office/drawing/2014/main" id="{00000000-0008-0000-1600-0000BA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5" name="Text Box 13">
          <a:extLst>
            <a:ext uri="{FF2B5EF4-FFF2-40B4-BE49-F238E27FC236}">
              <a16:creationId xmlns:a16="http://schemas.microsoft.com/office/drawing/2014/main" id="{00000000-0008-0000-1600-0000BB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6" name="Text Box 15">
          <a:extLst>
            <a:ext uri="{FF2B5EF4-FFF2-40B4-BE49-F238E27FC236}">
              <a16:creationId xmlns:a16="http://schemas.microsoft.com/office/drawing/2014/main" id="{00000000-0008-0000-1600-0000BC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7" name="Text Box 17">
          <a:extLst>
            <a:ext uri="{FF2B5EF4-FFF2-40B4-BE49-F238E27FC236}">
              <a16:creationId xmlns:a16="http://schemas.microsoft.com/office/drawing/2014/main" id="{00000000-0008-0000-1600-0000BD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8" name="Text Box 19">
          <a:extLst>
            <a:ext uri="{FF2B5EF4-FFF2-40B4-BE49-F238E27FC236}">
              <a16:creationId xmlns:a16="http://schemas.microsoft.com/office/drawing/2014/main" id="{00000000-0008-0000-1600-0000BE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39" name="Text Box 21">
          <a:extLst>
            <a:ext uri="{FF2B5EF4-FFF2-40B4-BE49-F238E27FC236}">
              <a16:creationId xmlns:a16="http://schemas.microsoft.com/office/drawing/2014/main" id="{00000000-0008-0000-1600-0000BF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40" name="Text Box 23">
          <a:extLst>
            <a:ext uri="{FF2B5EF4-FFF2-40B4-BE49-F238E27FC236}">
              <a16:creationId xmlns:a16="http://schemas.microsoft.com/office/drawing/2014/main" id="{00000000-0008-0000-1600-0000C0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1" name="Text Box 1">
          <a:extLst>
            <a:ext uri="{FF2B5EF4-FFF2-40B4-BE49-F238E27FC236}">
              <a16:creationId xmlns:a16="http://schemas.microsoft.com/office/drawing/2014/main" id="{00000000-0008-0000-1600-0000C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2" name="Text Box 3">
          <a:extLst>
            <a:ext uri="{FF2B5EF4-FFF2-40B4-BE49-F238E27FC236}">
              <a16:creationId xmlns:a16="http://schemas.microsoft.com/office/drawing/2014/main" id="{00000000-0008-0000-1600-0000C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3" name="Text Box 5">
          <a:extLst>
            <a:ext uri="{FF2B5EF4-FFF2-40B4-BE49-F238E27FC236}">
              <a16:creationId xmlns:a16="http://schemas.microsoft.com/office/drawing/2014/main" id="{00000000-0008-0000-1600-0000C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4" name="Text Box 7">
          <a:extLst>
            <a:ext uri="{FF2B5EF4-FFF2-40B4-BE49-F238E27FC236}">
              <a16:creationId xmlns:a16="http://schemas.microsoft.com/office/drawing/2014/main" id="{00000000-0008-0000-1600-0000C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5" name="Text Box 9">
          <a:extLst>
            <a:ext uri="{FF2B5EF4-FFF2-40B4-BE49-F238E27FC236}">
              <a16:creationId xmlns:a16="http://schemas.microsoft.com/office/drawing/2014/main" id="{00000000-0008-0000-1600-0000C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6" name="Text Box 11">
          <a:extLst>
            <a:ext uri="{FF2B5EF4-FFF2-40B4-BE49-F238E27FC236}">
              <a16:creationId xmlns:a16="http://schemas.microsoft.com/office/drawing/2014/main" id="{00000000-0008-0000-1600-0000C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7" name="Text Box 13">
          <a:extLst>
            <a:ext uri="{FF2B5EF4-FFF2-40B4-BE49-F238E27FC236}">
              <a16:creationId xmlns:a16="http://schemas.microsoft.com/office/drawing/2014/main" id="{00000000-0008-0000-1600-0000C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8" name="Text Box 15">
          <a:extLst>
            <a:ext uri="{FF2B5EF4-FFF2-40B4-BE49-F238E27FC236}">
              <a16:creationId xmlns:a16="http://schemas.microsoft.com/office/drawing/2014/main" id="{00000000-0008-0000-1600-0000C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49" name="Text Box 17">
          <a:extLst>
            <a:ext uri="{FF2B5EF4-FFF2-40B4-BE49-F238E27FC236}">
              <a16:creationId xmlns:a16="http://schemas.microsoft.com/office/drawing/2014/main" id="{00000000-0008-0000-1600-0000C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0" name="Text Box 19">
          <a:extLst>
            <a:ext uri="{FF2B5EF4-FFF2-40B4-BE49-F238E27FC236}">
              <a16:creationId xmlns:a16="http://schemas.microsoft.com/office/drawing/2014/main" id="{00000000-0008-0000-1600-0000C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1" name="Text Box 21">
          <a:extLst>
            <a:ext uri="{FF2B5EF4-FFF2-40B4-BE49-F238E27FC236}">
              <a16:creationId xmlns:a16="http://schemas.microsoft.com/office/drawing/2014/main" id="{00000000-0008-0000-1600-0000C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2" name="Text Box 23">
          <a:extLst>
            <a:ext uri="{FF2B5EF4-FFF2-40B4-BE49-F238E27FC236}">
              <a16:creationId xmlns:a16="http://schemas.microsoft.com/office/drawing/2014/main" id="{00000000-0008-0000-1600-0000C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3" name="Text Box 1">
          <a:extLst>
            <a:ext uri="{FF2B5EF4-FFF2-40B4-BE49-F238E27FC236}">
              <a16:creationId xmlns:a16="http://schemas.microsoft.com/office/drawing/2014/main" id="{00000000-0008-0000-1600-0000C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4" name="Text Box 3">
          <a:extLst>
            <a:ext uri="{FF2B5EF4-FFF2-40B4-BE49-F238E27FC236}">
              <a16:creationId xmlns:a16="http://schemas.microsoft.com/office/drawing/2014/main" id="{00000000-0008-0000-1600-0000C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5" name="Text Box 5">
          <a:extLst>
            <a:ext uri="{FF2B5EF4-FFF2-40B4-BE49-F238E27FC236}">
              <a16:creationId xmlns:a16="http://schemas.microsoft.com/office/drawing/2014/main" id="{00000000-0008-0000-1600-0000C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6" name="Text Box 7">
          <a:extLst>
            <a:ext uri="{FF2B5EF4-FFF2-40B4-BE49-F238E27FC236}">
              <a16:creationId xmlns:a16="http://schemas.microsoft.com/office/drawing/2014/main" id="{00000000-0008-0000-1600-0000D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7" name="Text Box 9">
          <a:extLst>
            <a:ext uri="{FF2B5EF4-FFF2-40B4-BE49-F238E27FC236}">
              <a16:creationId xmlns:a16="http://schemas.microsoft.com/office/drawing/2014/main" id="{00000000-0008-0000-1600-0000D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8" name="Text Box 11">
          <a:extLst>
            <a:ext uri="{FF2B5EF4-FFF2-40B4-BE49-F238E27FC236}">
              <a16:creationId xmlns:a16="http://schemas.microsoft.com/office/drawing/2014/main" id="{00000000-0008-0000-1600-0000D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59" name="Text Box 13">
          <a:extLst>
            <a:ext uri="{FF2B5EF4-FFF2-40B4-BE49-F238E27FC236}">
              <a16:creationId xmlns:a16="http://schemas.microsoft.com/office/drawing/2014/main" id="{00000000-0008-0000-1600-0000D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0" name="Text Box 15">
          <a:extLst>
            <a:ext uri="{FF2B5EF4-FFF2-40B4-BE49-F238E27FC236}">
              <a16:creationId xmlns:a16="http://schemas.microsoft.com/office/drawing/2014/main" id="{00000000-0008-0000-1600-0000D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1" name="Text Box 17">
          <a:extLst>
            <a:ext uri="{FF2B5EF4-FFF2-40B4-BE49-F238E27FC236}">
              <a16:creationId xmlns:a16="http://schemas.microsoft.com/office/drawing/2014/main" id="{00000000-0008-0000-1600-0000D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2" name="Text Box 19">
          <a:extLst>
            <a:ext uri="{FF2B5EF4-FFF2-40B4-BE49-F238E27FC236}">
              <a16:creationId xmlns:a16="http://schemas.microsoft.com/office/drawing/2014/main" id="{00000000-0008-0000-1600-0000D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3" name="Text Box 21">
          <a:extLst>
            <a:ext uri="{FF2B5EF4-FFF2-40B4-BE49-F238E27FC236}">
              <a16:creationId xmlns:a16="http://schemas.microsoft.com/office/drawing/2014/main" id="{00000000-0008-0000-1600-0000D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4" name="Text Box 23">
          <a:extLst>
            <a:ext uri="{FF2B5EF4-FFF2-40B4-BE49-F238E27FC236}">
              <a16:creationId xmlns:a16="http://schemas.microsoft.com/office/drawing/2014/main" id="{00000000-0008-0000-1600-0000D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5" name="Text Box 1">
          <a:extLst>
            <a:ext uri="{FF2B5EF4-FFF2-40B4-BE49-F238E27FC236}">
              <a16:creationId xmlns:a16="http://schemas.microsoft.com/office/drawing/2014/main" id="{00000000-0008-0000-1600-0000D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6" name="Text Box 3">
          <a:extLst>
            <a:ext uri="{FF2B5EF4-FFF2-40B4-BE49-F238E27FC236}">
              <a16:creationId xmlns:a16="http://schemas.microsoft.com/office/drawing/2014/main" id="{00000000-0008-0000-1600-0000D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7" name="Text Box 5">
          <a:extLst>
            <a:ext uri="{FF2B5EF4-FFF2-40B4-BE49-F238E27FC236}">
              <a16:creationId xmlns:a16="http://schemas.microsoft.com/office/drawing/2014/main" id="{00000000-0008-0000-1600-0000D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8" name="Text Box 7">
          <a:extLst>
            <a:ext uri="{FF2B5EF4-FFF2-40B4-BE49-F238E27FC236}">
              <a16:creationId xmlns:a16="http://schemas.microsoft.com/office/drawing/2014/main" id="{00000000-0008-0000-1600-0000D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69" name="Text Box 9">
          <a:extLst>
            <a:ext uri="{FF2B5EF4-FFF2-40B4-BE49-F238E27FC236}">
              <a16:creationId xmlns:a16="http://schemas.microsoft.com/office/drawing/2014/main" id="{00000000-0008-0000-1600-0000D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0" name="Text Box 11">
          <a:extLst>
            <a:ext uri="{FF2B5EF4-FFF2-40B4-BE49-F238E27FC236}">
              <a16:creationId xmlns:a16="http://schemas.microsoft.com/office/drawing/2014/main" id="{00000000-0008-0000-1600-0000D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1" name="Text Box 13">
          <a:extLst>
            <a:ext uri="{FF2B5EF4-FFF2-40B4-BE49-F238E27FC236}">
              <a16:creationId xmlns:a16="http://schemas.microsoft.com/office/drawing/2014/main" id="{00000000-0008-0000-1600-0000D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2" name="Text Box 15">
          <a:extLst>
            <a:ext uri="{FF2B5EF4-FFF2-40B4-BE49-F238E27FC236}">
              <a16:creationId xmlns:a16="http://schemas.microsoft.com/office/drawing/2014/main" id="{00000000-0008-0000-1600-0000E0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3" name="Text Box 17">
          <a:extLst>
            <a:ext uri="{FF2B5EF4-FFF2-40B4-BE49-F238E27FC236}">
              <a16:creationId xmlns:a16="http://schemas.microsoft.com/office/drawing/2014/main" id="{00000000-0008-0000-1600-0000E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4" name="Text Box 19">
          <a:extLst>
            <a:ext uri="{FF2B5EF4-FFF2-40B4-BE49-F238E27FC236}">
              <a16:creationId xmlns:a16="http://schemas.microsoft.com/office/drawing/2014/main" id="{00000000-0008-0000-1600-0000E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5" name="Text Box 21">
          <a:extLst>
            <a:ext uri="{FF2B5EF4-FFF2-40B4-BE49-F238E27FC236}">
              <a16:creationId xmlns:a16="http://schemas.microsoft.com/office/drawing/2014/main" id="{00000000-0008-0000-1600-0000E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76" name="Text Box 23">
          <a:extLst>
            <a:ext uri="{FF2B5EF4-FFF2-40B4-BE49-F238E27FC236}">
              <a16:creationId xmlns:a16="http://schemas.microsoft.com/office/drawing/2014/main" id="{00000000-0008-0000-1600-0000E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77" name="Text Box 1">
          <a:extLst>
            <a:ext uri="{FF2B5EF4-FFF2-40B4-BE49-F238E27FC236}">
              <a16:creationId xmlns:a16="http://schemas.microsoft.com/office/drawing/2014/main" id="{00000000-0008-0000-1600-0000E5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78" name="Text Box 3">
          <a:extLst>
            <a:ext uri="{FF2B5EF4-FFF2-40B4-BE49-F238E27FC236}">
              <a16:creationId xmlns:a16="http://schemas.microsoft.com/office/drawing/2014/main" id="{00000000-0008-0000-1600-0000E6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79" name="Text Box 5">
          <a:extLst>
            <a:ext uri="{FF2B5EF4-FFF2-40B4-BE49-F238E27FC236}">
              <a16:creationId xmlns:a16="http://schemas.microsoft.com/office/drawing/2014/main" id="{00000000-0008-0000-1600-0000E7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0" name="Text Box 7">
          <a:extLst>
            <a:ext uri="{FF2B5EF4-FFF2-40B4-BE49-F238E27FC236}">
              <a16:creationId xmlns:a16="http://schemas.microsoft.com/office/drawing/2014/main" id="{00000000-0008-0000-1600-0000E8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1" name="Text Box 9">
          <a:extLst>
            <a:ext uri="{FF2B5EF4-FFF2-40B4-BE49-F238E27FC236}">
              <a16:creationId xmlns:a16="http://schemas.microsoft.com/office/drawing/2014/main" id="{00000000-0008-0000-1600-0000E9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2" name="Text Box 11">
          <a:extLst>
            <a:ext uri="{FF2B5EF4-FFF2-40B4-BE49-F238E27FC236}">
              <a16:creationId xmlns:a16="http://schemas.microsoft.com/office/drawing/2014/main" id="{00000000-0008-0000-1600-0000EA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3" name="Text Box 13">
          <a:extLst>
            <a:ext uri="{FF2B5EF4-FFF2-40B4-BE49-F238E27FC236}">
              <a16:creationId xmlns:a16="http://schemas.microsoft.com/office/drawing/2014/main" id="{00000000-0008-0000-1600-0000EB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4" name="Text Box 15">
          <a:extLst>
            <a:ext uri="{FF2B5EF4-FFF2-40B4-BE49-F238E27FC236}">
              <a16:creationId xmlns:a16="http://schemas.microsoft.com/office/drawing/2014/main" id="{00000000-0008-0000-1600-0000EC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5" name="Text Box 17">
          <a:extLst>
            <a:ext uri="{FF2B5EF4-FFF2-40B4-BE49-F238E27FC236}">
              <a16:creationId xmlns:a16="http://schemas.microsoft.com/office/drawing/2014/main" id="{00000000-0008-0000-1600-0000ED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6" name="Text Box 19">
          <a:extLst>
            <a:ext uri="{FF2B5EF4-FFF2-40B4-BE49-F238E27FC236}">
              <a16:creationId xmlns:a16="http://schemas.microsoft.com/office/drawing/2014/main" id="{00000000-0008-0000-1600-0000EE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7" name="Text Box 21">
          <a:extLst>
            <a:ext uri="{FF2B5EF4-FFF2-40B4-BE49-F238E27FC236}">
              <a16:creationId xmlns:a16="http://schemas.microsoft.com/office/drawing/2014/main" id="{00000000-0008-0000-1600-0000EF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288" name="Text Box 23">
          <a:extLst>
            <a:ext uri="{FF2B5EF4-FFF2-40B4-BE49-F238E27FC236}">
              <a16:creationId xmlns:a16="http://schemas.microsoft.com/office/drawing/2014/main" id="{00000000-0008-0000-1600-0000F008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89" name="Text Box 1">
          <a:extLst>
            <a:ext uri="{FF2B5EF4-FFF2-40B4-BE49-F238E27FC236}">
              <a16:creationId xmlns:a16="http://schemas.microsoft.com/office/drawing/2014/main" id="{00000000-0008-0000-1600-0000F1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0" name="Text Box 3">
          <a:extLst>
            <a:ext uri="{FF2B5EF4-FFF2-40B4-BE49-F238E27FC236}">
              <a16:creationId xmlns:a16="http://schemas.microsoft.com/office/drawing/2014/main" id="{00000000-0008-0000-1600-0000F2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1" name="Text Box 5">
          <a:extLst>
            <a:ext uri="{FF2B5EF4-FFF2-40B4-BE49-F238E27FC236}">
              <a16:creationId xmlns:a16="http://schemas.microsoft.com/office/drawing/2014/main" id="{00000000-0008-0000-1600-0000F3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2" name="Text Box 7">
          <a:extLst>
            <a:ext uri="{FF2B5EF4-FFF2-40B4-BE49-F238E27FC236}">
              <a16:creationId xmlns:a16="http://schemas.microsoft.com/office/drawing/2014/main" id="{00000000-0008-0000-1600-0000F4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3" name="Text Box 9">
          <a:extLst>
            <a:ext uri="{FF2B5EF4-FFF2-40B4-BE49-F238E27FC236}">
              <a16:creationId xmlns:a16="http://schemas.microsoft.com/office/drawing/2014/main" id="{00000000-0008-0000-1600-0000F5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4" name="Text Box 11">
          <a:extLst>
            <a:ext uri="{FF2B5EF4-FFF2-40B4-BE49-F238E27FC236}">
              <a16:creationId xmlns:a16="http://schemas.microsoft.com/office/drawing/2014/main" id="{00000000-0008-0000-1600-0000F6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5" name="Text Box 13">
          <a:extLst>
            <a:ext uri="{FF2B5EF4-FFF2-40B4-BE49-F238E27FC236}">
              <a16:creationId xmlns:a16="http://schemas.microsoft.com/office/drawing/2014/main" id="{00000000-0008-0000-1600-0000F7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6" name="Text Box 15">
          <a:extLst>
            <a:ext uri="{FF2B5EF4-FFF2-40B4-BE49-F238E27FC236}">
              <a16:creationId xmlns:a16="http://schemas.microsoft.com/office/drawing/2014/main" id="{00000000-0008-0000-1600-0000F8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7" name="Text Box 17">
          <a:extLst>
            <a:ext uri="{FF2B5EF4-FFF2-40B4-BE49-F238E27FC236}">
              <a16:creationId xmlns:a16="http://schemas.microsoft.com/office/drawing/2014/main" id="{00000000-0008-0000-1600-0000F9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8" name="Text Box 19">
          <a:extLst>
            <a:ext uri="{FF2B5EF4-FFF2-40B4-BE49-F238E27FC236}">
              <a16:creationId xmlns:a16="http://schemas.microsoft.com/office/drawing/2014/main" id="{00000000-0008-0000-1600-0000FA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299" name="Text Box 21">
          <a:extLst>
            <a:ext uri="{FF2B5EF4-FFF2-40B4-BE49-F238E27FC236}">
              <a16:creationId xmlns:a16="http://schemas.microsoft.com/office/drawing/2014/main" id="{00000000-0008-0000-1600-0000FB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0" name="Text Box 23">
          <a:extLst>
            <a:ext uri="{FF2B5EF4-FFF2-40B4-BE49-F238E27FC236}">
              <a16:creationId xmlns:a16="http://schemas.microsoft.com/office/drawing/2014/main" id="{00000000-0008-0000-1600-0000FC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1" name="Text Box 1">
          <a:extLst>
            <a:ext uri="{FF2B5EF4-FFF2-40B4-BE49-F238E27FC236}">
              <a16:creationId xmlns:a16="http://schemas.microsoft.com/office/drawing/2014/main" id="{00000000-0008-0000-1600-0000FD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2" name="Text Box 3">
          <a:extLst>
            <a:ext uri="{FF2B5EF4-FFF2-40B4-BE49-F238E27FC236}">
              <a16:creationId xmlns:a16="http://schemas.microsoft.com/office/drawing/2014/main" id="{00000000-0008-0000-1600-0000FE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3" name="Text Box 5">
          <a:extLst>
            <a:ext uri="{FF2B5EF4-FFF2-40B4-BE49-F238E27FC236}">
              <a16:creationId xmlns:a16="http://schemas.microsoft.com/office/drawing/2014/main" id="{00000000-0008-0000-1600-0000FF08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4" name="Text Box 7">
          <a:extLst>
            <a:ext uri="{FF2B5EF4-FFF2-40B4-BE49-F238E27FC236}">
              <a16:creationId xmlns:a16="http://schemas.microsoft.com/office/drawing/2014/main" id="{00000000-0008-0000-1600-00000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5" name="Text Box 9">
          <a:extLst>
            <a:ext uri="{FF2B5EF4-FFF2-40B4-BE49-F238E27FC236}">
              <a16:creationId xmlns:a16="http://schemas.microsoft.com/office/drawing/2014/main" id="{00000000-0008-0000-1600-00000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6" name="Text Box 11">
          <a:extLst>
            <a:ext uri="{FF2B5EF4-FFF2-40B4-BE49-F238E27FC236}">
              <a16:creationId xmlns:a16="http://schemas.microsoft.com/office/drawing/2014/main" id="{00000000-0008-0000-1600-00000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7" name="Text Box 13">
          <a:extLst>
            <a:ext uri="{FF2B5EF4-FFF2-40B4-BE49-F238E27FC236}">
              <a16:creationId xmlns:a16="http://schemas.microsoft.com/office/drawing/2014/main" id="{00000000-0008-0000-1600-00000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8" name="Text Box 15">
          <a:extLst>
            <a:ext uri="{FF2B5EF4-FFF2-40B4-BE49-F238E27FC236}">
              <a16:creationId xmlns:a16="http://schemas.microsoft.com/office/drawing/2014/main" id="{00000000-0008-0000-1600-00000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09" name="Text Box 17">
          <a:extLst>
            <a:ext uri="{FF2B5EF4-FFF2-40B4-BE49-F238E27FC236}">
              <a16:creationId xmlns:a16="http://schemas.microsoft.com/office/drawing/2014/main" id="{00000000-0008-0000-1600-00000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0" name="Text Box 19">
          <a:extLst>
            <a:ext uri="{FF2B5EF4-FFF2-40B4-BE49-F238E27FC236}">
              <a16:creationId xmlns:a16="http://schemas.microsoft.com/office/drawing/2014/main" id="{00000000-0008-0000-1600-00000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1" name="Text Box 21">
          <a:extLst>
            <a:ext uri="{FF2B5EF4-FFF2-40B4-BE49-F238E27FC236}">
              <a16:creationId xmlns:a16="http://schemas.microsoft.com/office/drawing/2014/main" id="{00000000-0008-0000-1600-00000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2" name="Text Box 23">
          <a:extLst>
            <a:ext uri="{FF2B5EF4-FFF2-40B4-BE49-F238E27FC236}">
              <a16:creationId xmlns:a16="http://schemas.microsoft.com/office/drawing/2014/main" id="{00000000-0008-0000-1600-00000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3" name="Text Box 1">
          <a:extLst>
            <a:ext uri="{FF2B5EF4-FFF2-40B4-BE49-F238E27FC236}">
              <a16:creationId xmlns:a16="http://schemas.microsoft.com/office/drawing/2014/main" id="{00000000-0008-0000-1600-00000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4" name="Text Box 3">
          <a:extLst>
            <a:ext uri="{FF2B5EF4-FFF2-40B4-BE49-F238E27FC236}">
              <a16:creationId xmlns:a16="http://schemas.microsoft.com/office/drawing/2014/main" id="{00000000-0008-0000-1600-00000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5" name="Text Box 5">
          <a:extLst>
            <a:ext uri="{FF2B5EF4-FFF2-40B4-BE49-F238E27FC236}">
              <a16:creationId xmlns:a16="http://schemas.microsoft.com/office/drawing/2014/main" id="{00000000-0008-0000-1600-00000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6" name="Text Box 7">
          <a:extLst>
            <a:ext uri="{FF2B5EF4-FFF2-40B4-BE49-F238E27FC236}">
              <a16:creationId xmlns:a16="http://schemas.microsoft.com/office/drawing/2014/main" id="{00000000-0008-0000-1600-00000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7" name="Text Box 9">
          <a:extLst>
            <a:ext uri="{FF2B5EF4-FFF2-40B4-BE49-F238E27FC236}">
              <a16:creationId xmlns:a16="http://schemas.microsoft.com/office/drawing/2014/main" id="{00000000-0008-0000-1600-00000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8" name="Text Box 11">
          <a:extLst>
            <a:ext uri="{FF2B5EF4-FFF2-40B4-BE49-F238E27FC236}">
              <a16:creationId xmlns:a16="http://schemas.microsoft.com/office/drawing/2014/main" id="{00000000-0008-0000-1600-00000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19" name="Text Box 13">
          <a:extLst>
            <a:ext uri="{FF2B5EF4-FFF2-40B4-BE49-F238E27FC236}">
              <a16:creationId xmlns:a16="http://schemas.microsoft.com/office/drawing/2014/main" id="{00000000-0008-0000-1600-00000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0" name="Text Box 15">
          <a:extLst>
            <a:ext uri="{FF2B5EF4-FFF2-40B4-BE49-F238E27FC236}">
              <a16:creationId xmlns:a16="http://schemas.microsoft.com/office/drawing/2014/main" id="{00000000-0008-0000-1600-00001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1" name="Text Box 17">
          <a:extLst>
            <a:ext uri="{FF2B5EF4-FFF2-40B4-BE49-F238E27FC236}">
              <a16:creationId xmlns:a16="http://schemas.microsoft.com/office/drawing/2014/main" id="{00000000-0008-0000-1600-00001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2" name="Text Box 19">
          <a:extLst>
            <a:ext uri="{FF2B5EF4-FFF2-40B4-BE49-F238E27FC236}">
              <a16:creationId xmlns:a16="http://schemas.microsoft.com/office/drawing/2014/main" id="{00000000-0008-0000-1600-00001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3" name="Text Box 21">
          <a:extLst>
            <a:ext uri="{FF2B5EF4-FFF2-40B4-BE49-F238E27FC236}">
              <a16:creationId xmlns:a16="http://schemas.microsoft.com/office/drawing/2014/main" id="{00000000-0008-0000-1600-00001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4" name="Text Box 23">
          <a:extLst>
            <a:ext uri="{FF2B5EF4-FFF2-40B4-BE49-F238E27FC236}">
              <a16:creationId xmlns:a16="http://schemas.microsoft.com/office/drawing/2014/main" id="{00000000-0008-0000-1600-00001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5" name="Text Box 1">
          <a:extLst>
            <a:ext uri="{FF2B5EF4-FFF2-40B4-BE49-F238E27FC236}">
              <a16:creationId xmlns:a16="http://schemas.microsoft.com/office/drawing/2014/main" id="{00000000-0008-0000-1600-00001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00000000-0008-0000-1600-000016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7" name="Text Box 3">
          <a:extLst>
            <a:ext uri="{FF2B5EF4-FFF2-40B4-BE49-F238E27FC236}">
              <a16:creationId xmlns:a16="http://schemas.microsoft.com/office/drawing/2014/main" id="{00000000-0008-0000-1600-00001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28" name="Text Box 4">
          <a:extLst>
            <a:ext uri="{FF2B5EF4-FFF2-40B4-BE49-F238E27FC236}">
              <a16:creationId xmlns:a16="http://schemas.microsoft.com/office/drawing/2014/main" id="{00000000-0008-0000-1600-000018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29" name="Text Box 5">
          <a:extLst>
            <a:ext uri="{FF2B5EF4-FFF2-40B4-BE49-F238E27FC236}">
              <a16:creationId xmlns:a16="http://schemas.microsoft.com/office/drawing/2014/main" id="{00000000-0008-0000-1600-00001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30" name="Text Box 6">
          <a:extLst>
            <a:ext uri="{FF2B5EF4-FFF2-40B4-BE49-F238E27FC236}">
              <a16:creationId xmlns:a16="http://schemas.microsoft.com/office/drawing/2014/main" id="{00000000-0008-0000-1600-00001A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31" name="Text Box 7">
          <a:extLst>
            <a:ext uri="{FF2B5EF4-FFF2-40B4-BE49-F238E27FC236}">
              <a16:creationId xmlns:a16="http://schemas.microsoft.com/office/drawing/2014/main" id="{00000000-0008-0000-1600-00001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32" name="Text Box 8">
          <a:extLst>
            <a:ext uri="{FF2B5EF4-FFF2-40B4-BE49-F238E27FC236}">
              <a16:creationId xmlns:a16="http://schemas.microsoft.com/office/drawing/2014/main" id="{00000000-0008-0000-1600-00001C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33" name="Text Box 9">
          <a:extLst>
            <a:ext uri="{FF2B5EF4-FFF2-40B4-BE49-F238E27FC236}">
              <a16:creationId xmlns:a16="http://schemas.microsoft.com/office/drawing/2014/main" id="{00000000-0008-0000-1600-00001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34" name="Text Box 10">
          <a:extLst>
            <a:ext uri="{FF2B5EF4-FFF2-40B4-BE49-F238E27FC236}">
              <a16:creationId xmlns:a16="http://schemas.microsoft.com/office/drawing/2014/main" id="{00000000-0008-0000-1600-00001E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35" name="Text Box 11">
          <a:extLst>
            <a:ext uri="{FF2B5EF4-FFF2-40B4-BE49-F238E27FC236}">
              <a16:creationId xmlns:a16="http://schemas.microsoft.com/office/drawing/2014/main" id="{00000000-0008-0000-1600-00001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36" name="Text Box 12">
          <a:extLst>
            <a:ext uri="{FF2B5EF4-FFF2-40B4-BE49-F238E27FC236}">
              <a16:creationId xmlns:a16="http://schemas.microsoft.com/office/drawing/2014/main" id="{00000000-0008-0000-1600-000020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37" name="Text Box 13">
          <a:extLst>
            <a:ext uri="{FF2B5EF4-FFF2-40B4-BE49-F238E27FC236}">
              <a16:creationId xmlns:a16="http://schemas.microsoft.com/office/drawing/2014/main" id="{00000000-0008-0000-1600-00002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38" name="Text Box 14">
          <a:extLst>
            <a:ext uri="{FF2B5EF4-FFF2-40B4-BE49-F238E27FC236}">
              <a16:creationId xmlns:a16="http://schemas.microsoft.com/office/drawing/2014/main" id="{00000000-0008-0000-1600-000022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39" name="Text Box 15">
          <a:extLst>
            <a:ext uri="{FF2B5EF4-FFF2-40B4-BE49-F238E27FC236}">
              <a16:creationId xmlns:a16="http://schemas.microsoft.com/office/drawing/2014/main" id="{00000000-0008-0000-1600-00002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40" name="Text Box 16">
          <a:extLst>
            <a:ext uri="{FF2B5EF4-FFF2-40B4-BE49-F238E27FC236}">
              <a16:creationId xmlns:a16="http://schemas.microsoft.com/office/drawing/2014/main" id="{00000000-0008-0000-1600-000024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41" name="Text Box 1">
          <a:extLst>
            <a:ext uri="{FF2B5EF4-FFF2-40B4-BE49-F238E27FC236}">
              <a16:creationId xmlns:a16="http://schemas.microsoft.com/office/drawing/2014/main" id="{00000000-0008-0000-1600-00002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00000000-0008-0000-1600-000026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43" name="Text Box 3">
          <a:extLst>
            <a:ext uri="{FF2B5EF4-FFF2-40B4-BE49-F238E27FC236}">
              <a16:creationId xmlns:a16="http://schemas.microsoft.com/office/drawing/2014/main" id="{00000000-0008-0000-1600-00002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44" name="Text Box 4">
          <a:extLst>
            <a:ext uri="{FF2B5EF4-FFF2-40B4-BE49-F238E27FC236}">
              <a16:creationId xmlns:a16="http://schemas.microsoft.com/office/drawing/2014/main" id="{00000000-0008-0000-1600-000028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45" name="Text Box 5">
          <a:extLst>
            <a:ext uri="{FF2B5EF4-FFF2-40B4-BE49-F238E27FC236}">
              <a16:creationId xmlns:a16="http://schemas.microsoft.com/office/drawing/2014/main" id="{00000000-0008-0000-1600-00002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46" name="Text Box 6">
          <a:extLst>
            <a:ext uri="{FF2B5EF4-FFF2-40B4-BE49-F238E27FC236}">
              <a16:creationId xmlns:a16="http://schemas.microsoft.com/office/drawing/2014/main" id="{00000000-0008-0000-1600-00002A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47" name="Text Box 7">
          <a:extLst>
            <a:ext uri="{FF2B5EF4-FFF2-40B4-BE49-F238E27FC236}">
              <a16:creationId xmlns:a16="http://schemas.microsoft.com/office/drawing/2014/main" id="{00000000-0008-0000-1600-00002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48" name="Text Box 8">
          <a:extLst>
            <a:ext uri="{FF2B5EF4-FFF2-40B4-BE49-F238E27FC236}">
              <a16:creationId xmlns:a16="http://schemas.microsoft.com/office/drawing/2014/main" id="{00000000-0008-0000-1600-00002C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49" name="Text Box 9">
          <a:extLst>
            <a:ext uri="{FF2B5EF4-FFF2-40B4-BE49-F238E27FC236}">
              <a16:creationId xmlns:a16="http://schemas.microsoft.com/office/drawing/2014/main" id="{00000000-0008-0000-1600-00002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50" name="Text Box 10">
          <a:extLst>
            <a:ext uri="{FF2B5EF4-FFF2-40B4-BE49-F238E27FC236}">
              <a16:creationId xmlns:a16="http://schemas.microsoft.com/office/drawing/2014/main" id="{00000000-0008-0000-1600-00002E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51" name="Text Box 11">
          <a:extLst>
            <a:ext uri="{FF2B5EF4-FFF2-40B4-BE49-F238E27FC236}">
              <a16:creationId xmlns:a16="http://schemas.microsoft.com/office/drawing/2014/main" id="{00000000-0008-0000-1600-00002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52" name="Text Box 12">
          <a:extLst>
            <a:ext uri="{FF2B5EF4-FFF2-40B4-BE49-F238E27FC236}">
              <a16:creationId xmlns:a16="http://schemas.microsoft.com/office/drawing/2014/main" id="{00000000-0008-0000-1600-000030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53" name="Text Box 13">
          <a:extLst>
            <a:ext uri="{FF2B5EF4-FFF2-40B4-BE49-F238E27FC236}">
              <a16:creationId xmlns:a16="http://schemas.microsoft.com/office/drawing/2014/main" id="{00000000-0008-0000-1600-00003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54" name="Text Box 14">
          <a:extLst>
            <a:ext uri="{FF2B5EF4-FFF2-40B4-BE49-F238E27FC236}">
              <a16:creationId xmlns:a16="http://schemas.microsoft.com/office/drawing/2014/main" id="{00000000-0008-0000-1600-000032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55" name="Text Box 15">
          <a:extLst>
            <a:ext uri="{FF2B5EF4-FFF2-40B4-BE49-F238E27FC236}">
              <a16:creationId xmlns:a16="http://schemas.microsoft.com/office/drawing/2014/main" id="{00000000-0008-0000-1600-00003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356" name="Text Box 16">
          <a:extLst>
            <a:ext uri="{FF2B5EF4-FFF2-40B4-BE49-F238E27FC236}">
              <a16:creationId xmlns:a16="http://schemas.microsoft.com/office/drawing/2014/main" id="{00000000-0008-0000-1600-00003409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57" name="Text Box 1">
          <a:extLst>
            <a:ext uri="{FF2B5EF4-FFF2-40B4-BE49-F238E27FC236}">
              <a16:creationId xmlns:a16="http://schemas.microsoft.com/office/drawing/2014/main" id="{00000000-0008-0000-1600-00003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58" name="Text Box 3">
          <a:extLst>
            <a:ext uri="{FF2B5EF4-FFF2-40B4-BE49-F238E27FC236}">
              <a16:creationId xmlns:a16="http://schemas.microsoft.com/office/drawing/2014/main" id="{00000000-0008-0000-1600-00003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59" name="Text Box 5">
          <a:extLst>
            <a:ext uri="{FF2B5EF4-FFF2-40B4-BE49-F238E27FC236}">
              <a16:creationId xmlns:a16="http://schemas.microsoft.com/office/drawing/2014/main" id="{00000000-0008-0000-1600-00003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0" name="Text Box 7">
          <a:extLst>
            <a:ext uri="{FF2B5EF4-FFF2-40B4-BE49-F238E27FC236}">
              <a16:creationId xmlns:a16="http://schemas.microsoft.com/office/drawing/2014/main" id="{00000000-0008-0000-1600-00003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1" name="Text Box 9">
          <a:extLst>
            <a:ext uri="{FF2B5EF4-FFF2-40B4-BE49-F238E27FC236}">
              <a16:creationId xmlns:a16="http://schemas.microsoft.com/office/drawing/2014/main" id="{00000000-0008-0000-1600-00003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2" name="Text Box 11">
          <a:extLst>
            <a:ext uri="{FF2B5EF4-FFF2-40B4-BE49-F238E27FC236}">
              <a16:creationId xmlns:a16="http://schemas.microsoft.com/office/drawing/2014/main" id="{00000000-0008-0000-1600-00003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3" name="Text Box 13">
          <a:extLst>
            <a:ext uri="{FF2B5EF4-FFF2-40B4-BE49-F238E27FC236}">
              <a16:creationId xmlns:a16="http://schemas.microsoft.com/office/drawing/2014/main" id="{00000000-0008-0000-1600-00003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4" name="Text Box 15">
          <a:extLst>
            <a:ext uri="{FF2B5EF4-FFF2-40B4-BE49-F238E27FC236}">
              <a16:creationId xmlns:a16="http://schemas.microsoft.com/office/drawing/2014/main" id="{00000000-0008-0000-1600-00003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5" name="Text Box 17">
          <a:extLst>
            <a:ext uri="{FF2B5EF4-FFF2-40B4-BE49-F238E27FC236}">
              <a16:creationId xmlns:a16="http://schemas.microsoft.com/office/drawing/2014/main" id="{00000000-0008-0000-1600-00003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6" name="Text Box 19">
          <a:extLst>
            <a:ext uri="{FF2B5EF4-FFF2-40B4-BE49-F238E27FC236}">
              <a16:creationId xmlns:a16="http://schemas.microsoft.com/office/drawing/2014/main" id="{00000000-0008-0000-1600-00003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7" name="Text Box 21">
          <a:extLst>
            <a:ext uri="{FF2B5EF4-FFF2-40B4-BE49-F238E27FC236}">
              <a16:creationId xmlns:a16="http://schemas.microsoft.com/office/drawing/2014/main" id="{00000000-0008-0000-1600-00003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8" name="Text Box 23">
          <a:extLst>
            <a:ext uri="{FF2B5EF4-FFF2-40B4-BE49-F238E27FC236}">
              <a16:creationId xmlns:a16="http://schemas.microsoft.com/office/drawing/2014/main" id="{00000000-0008-0000-1600-00004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69" name="Text Box 1">
          <a:extLst>
            <a:ext uri="{FF2B5EF4-FFF2-40B4-BE49-F238E27FC236}">
              <a16:creationId xmlns:a16="http://schemas.microsoft.com/office/drawing/2014/main" id="{00000000-0008-0000-1600-00004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0" name="Text Box 3">
          <a:extLst>
            <a:ext uri="{FF2B5EF4-FFF2-40B4-BE49-F238E27FC236}">
              <a16:creationId xmlns:a16="http://schemas.microsoft.com/office/drawing/2014/main" id="{00000000-0008-0000-1600-00004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1" name="Text Box 5">
          <a:extLst>
            <a:ext uri="{FF2B5EF4-FFF2-40B4-BE49-F238E27FC236}">
              <a16:creationId xmlns:a16="http://schemas.microsoft.com/office/drawing/2014/main" id="{00000000-0008-0000-1600-00004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2" name="Text Box 7">
          <a:extLst>
            <a:ext uri="{FF2B5EF4-FFF2-40B4-BE49-F238E27FC236}">
              <a16:creationId xmlns:a16="http://schemas.microsoft.com/office/drawing/2014/main" id="{00000000-0008-0000-1600-00004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3" name="Text Box 9">
          <a:extLst>
            <a:ext uri="{FF2B5EF4-FFF2-40B4-BE49-F238E27FC236}">
              <a16:creationId xmlns:a16="http://schemas.microsoft.com/office/drawing/2014/main" id="{00000000-0008-0000-1600-00004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4" name="Text Box 11">
          <a:extLst>
            <a:ext uri="{FF2B5EF4-FFF2-40B4-BE49-F238E27FC236}">
              <a16:creationId xmlns:a16="http://schemas.microsoft.com/office/drawing/2014/main" id="{00000000-0008-0000-1600-00004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5" name="Text Box 13">
          <a:extLst>
            <a:ext uri="{FF2B5EF4-FFF2-40B4-BE49-F238E27FC236}">
              <a16:creationId xmlns:a16="http://schemas.microsoft.com/office/drawing/2014/main" id="{00000000-0008-0000-1600-00004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6" name="Text Box 15">
          <a:extLst>
            <a:ext uri="{FF2B5EF4-FFF2-40B4-BE49-F238E27FC236}">
              <a16:creationId xmlns:a16="http://schemas.microsoft.com/office/drawing/2014/main" id="{00000000-0008-0000-1600-00004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7" name="Text Box 17">
          <a:extLst>
            <a:ext uri="{FF2B5EF4-FFF2-40B4-BE49-F238E27FC236}">
              <a16:creationId xmlns:a16="http://schemas.microsoft.com/office/drawing/2014/main" id="{00000000-0008-0000-1600-00004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8" name="Text Box 19">
          <a:extLst>
            <a:ext uri="{FF2B5EF4-FFF2-40B4-BE49-F238E27FC236}">
              <a16:creationId xmlns:a16="http://schemas.microsoft.com/office/drawing/2014/main" id="{00000000-0008-0000-1600-00004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79" name="Text Box 21">
          <a:extLst>
            <a:ext uri="{FF2B5EF4-FFF2-40B4-BE49-F238E27FC236}">
              <a16:creationId xmlns:a16="http://schemas.microsoft.com/office/drawing/2014/main" id="{00000000-0008-0000-1600-00004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80" name="Text Box 23">
          <a:extLst>
            <a:ext uri="{FF2B5EF4-FFF2-40B4-BE49-F238E27FC236}">
              <a16:creationId xmlns:a16="http://schemas.microsoft.com/office/drawing/2014/main" id="{00000000-0008-0000-1600-00004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1" name="Text Box 1">
          <a:extLst>
            <a:ext uri="{FF2B5EF4-FFF2-40B4-BE49-F238E27FC236}">
              <a16:creationId xmlns:a16="http://schemas.microsoft.com/office/drawing/2014/main" id="{00000000-0008-0000-1600-00004D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2" name="Text Box 3">
          <a:extLst>
            <a:ext uri="{FF2B5EF4-FFF2-40B4-BE49-F238E27FC236}">
              <a16:creationId xmlns:a16="http://schemas.microsoft.com/office/drawing/2014/main" id="{00000000-0008-0000-1600-00004E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3" name="Text Box 5">
          <a:extLst>
            <a:ext uri="{FF2B5EF4-FFF2-40B4-BE49-F238E27FC236}">
              <a16:creationId xmlns:a16="http://schemas.microsoft.com/office/drawing/2014/main" id="{00000000-0008-0000-1600-00004F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4" name="Text Box 7">
          <a:extLst>
            <a:ext uri="{FF2B5EF4-FFF2-40B4-BE49-F238E27FC236}">
              <a16:creationId xmlns:a16="http://schemas.microsoft.com/office/drawing/2014/main" id="{00000000-0008-0000-1600-000050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5" name="Text Box 9">
          <a:extLst>
            <a:ext uri="{FF2B5EF4-FFF2-40B4-BE49-F238E27FC236}">
              <a16:creationId xmlns:a16="http://schemas.microsoft.com/office/drawing/2014/main" id="{00000000-0008-0000-1600-000051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6" name="Text Box 11">
          <a:extLst>
            <a:ext uri="{FF2B5EF4-FFF2-40B4-BE49-F238E27FC236}">
              <a16:creationId xmlns:a16="http://schemas.microsoft.com/office/drawing/2014/main" id="{00000000-0008-0000-1600-000052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7" name="Text Box 13">
          <a:extLst>
            <a:ext uri="{FF2B5EF4-FFF2-40B4-BE49-F238E27FC236}">
              <a16:creationId xmlns:a16="http://schemas.microsoft.com/office/drawing/2014/main" id="{00000000-0008-0000-1600-000053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8" name="Text Box 15">
          <a:extLst>
            <a:ext uri="{FF2B5EF4-FFF2-40B4-BE49-F238E27FC236}">
              <a16:creationId xmlns:a16="http://schemas.microsoft.com/office/drawing/2014/main" id="{00000000-0008-0000-1600-000054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89" name="Text Box 17">
          <a:extLst>
            <a:ext uri="{FF2B5EF4-FFF2-40B4-BE49-F238E27FC236}">
              <a16:creationId xmlns:a16="http://schemas.microsoft.com/office/drawing/2014/main" id="{00000000-0008-0000-1600-000055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90" name="Text Box 19">
          <a:extLst>
            <a:ext uri="{FF2B5EF4-FFF2-40B4-BE49-F238E27FC236}">
              <a16:creationId xmlns:a16="http://schemas.microsoft.com/office/drawing/2014/main" id="{00000000-0008-0000-1600-000056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91" name="Text Box 21">
          <a:extLst>
            <a:ext uri="{FF2B5EF4-FFF2-40B4-BE49-F238E27FC236}">
              <a16:creationId xmlns:a16="http://schemas.microsoft.com/office/drawing/2014/main" id="{00000000-0008-0000-1600-000057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392" name="Text Box 23">
          <a:extLst>
            <a:ext uri="{FF2B5EF4-FFF2-40B4-BE49-F238E27FC236}">
              <a16:creationId xmlns:a16="http://schemas.microsoft.com/office/drawing/2014/main" id="{00000000-0008-0000-1600-000058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3" name="Text Box 1">
          <a:extLst>
            <a:ext uri="{FF2B5EF4-FFF2-40B4-BE49-F238E27FC236}">
              <a16:creationId xmlns:a16="http://schemas.microsoft.com/office/drawing/2014/main" id="{00000000-0008-0000-1600-00005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4" name="Text Box 3">
          <a:extLst>
            <a:ext uri="{FF2B5EF4-FFF2-40B4-BE49-F238E27FC236}">
              <a16:creationId xmlns:a16="http://schemas.microsoft.com/office/drawing/2014/main" id="{00000000-0008-0000-1600-00005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5" name="Text Box 5">
          <a:extLst>
            <a:ext uri="{FF2B5EF4-FFF2-40B4-BE49-F238E27FC236}">
              <a16:creationId xmlns:a16="http://schemas.microsoft.com/office/drawing/2014/main" id="{00000000-0008-0000-1600-00005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6" name="Text Box 7">
          <a:extLst>
            <a:ext uri="{FF2B5EF4-FFF2-40B4-BE49-F238E27FC236}">
              <a16:creationId xmlns:a16="http://schemas.microsoft.com/office/drawing/2014/main" id="{00000000-0008-0000-1600-00005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7" name="Text Box 9">
          <a:extLst>
            <a:ext uri="{FF2B5EF4-FFF2-40B4-BE49-F238E27FC236}">
              <a16:creationId xmlns:a16="http://schemas.microsoft.com/office/drawing/2014/main" id="{00000000-0008-0000-1600-00005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8" name="Text Box 11">
          <a:extLst>
            <a:ext uri="{FF2B5EF4-FFF2-40B4-BE49-F238E27FC236}">
              <a16:creationId xmlns:a16="http://schemas.microsoft.com/office/drawing/2014/main" id="{00000000-0008-0000-1600-00005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399" name="Text Box 13">
          <a:extLst>
            <a:ext uri="{FF2B5EF4-FFF2-40B4-BE49-F238E27FC236}">
              <a16:creationId xmlns:a16="http://schemas.microsoft.com/office/drawing/2014/main" id="{00000000-0008-0000-1600-00005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0" name="Text Box 15">
          <a:extLst>
            <a:ext uri="{FF2B5EF4-FFF2-40B4-BE49-F238E27FC236}">
              <a16:creationId xmlns:a16="http://schemas.microsoft.com/office/drawing/2014/main" id="{00000000-0008-0000-1600-00006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1" name="Text Box 17">
          <a:extLst>
            <a:ext uri="{FF2B5EF4-FFF2-40B4-BE49-F238E27FC236}">
              <a16:creationId xmlns:a16="http://schemas.microsoft.com/office/drawing/2014/main" id="{00000000-0008-0000-1600-00006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2" name="Text Box 19">
          <a:extLst>
            <a:ext uri="{FF2B5EF4-FFF2-40B4-BE49-F238E27FC236}">
              <a16:creationId xmlns:a16="http://schemas.microsoft.com/office/drawing/2014/main" id="{00000000-0008-0000-1600-00006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3" name="Text Box 21">
          <a:extLst>
            <a:ext uri="{FF2B5EF4-FFF2-40B4-BE49-F238E27FC236}">
              <a16:creationId xmlns:a16="http://schemas.microsoft.com/office/drawing/2014/main" id="{00000000-0008-0000-1600-00006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4" name="Text Box 23">
          <a:extLst>
            <a:ext uri="{FF2B5EF4-FFF2-40B4-BE49-F238E27FC236}">
              <a16:creationId xmlns:a16="http://schemas.microsoft.com/office/drawing/2014/main" id="{00000000-0008-0000-1600-00006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5" name="Text Box 1">
          <a:extLst>
            <a:ext uri="{FF2B5EF4-FFF2-40B4-BE49-F238E27FC236}">
              <a16:creationId xmlns:a16="http://schemas.microsoft.com/office/drawing/2014/main" id="{00000000-0008-0000-1600-00006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6" name="Text Box 3">
          <a:extLst>
            <a:ext uri="{FF2B5EF4-FFF2-40B4-BE49-F238E27FC236}">
              <a16:creationId xmlns:a16="http://schemas.microsoft.com/office/drawing/2014/main" id="{00000000-0008-0000-1600-00006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7" name="Text Box 5">
          <a:extLst>
            <a:ext uri="{FF2B5EF4-FFF2-40B4-BE49-F238E27FC236}">
              <a16:creationId xmlns:a16="http://schemas.microsoft.com/office/drawing/2014/main" id="{00000000-0008-0000-1600-00006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8" name="Text Box 7">
          <a:extLst>
            <a:ext uri="{FF2B5EF4-FFF2-40B4-BE49-F238E27FC236}">
              <a16:creationId xmlns:a16="http://schemas.microsoft.com/office/drawing/2014/main" id="{00000000-0008-0000-1600-00006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09" name="Text Box 9">
          <a:extLst>
            <a:ext uri="{FF2B5EF4-FFF2-40B4-BE49-F238E27FC236}">
              <a16:creationId xmlns:a16="http://schemas.microsoft.com/office/drawing/2014/main" id="{00000000-0008-0000-1600-00006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0" name="Text Box 11">
          <a:extLst>
            <a:ext uri="{FF2B5EF4-FFF2-40B4-BE49-F238E27FC236}">
              <a16:creationId xmlns:a16="http://schemas.microsoft.com/office/drawing/2014/main" id="{00000000-0008-0000-1600-00006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1" name="Text Box 13">
          <a:extLst>
            <a:ext uri="{FF2B5EF4-FFF2-40B4-BE49-F238E27FC236}">
              <a16:creationId xmlns:a16="http://schemas.microsoft.com/office/drawing/2014/main" id="{00000000-0008-0000-1600-00006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2" name="Text Box 15">
          <a:extLst>
            <a:ext uri="{FF2B5EF4-FFF2-40B4-BE49-F238E27FC236}">
              <a16:creationId xmlns:a16="http://schemas.microsoft.com/office/drawing/2014/main" id="{00000000-0008-0000-1600-00006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3" name="Text Box 17">
          <a:extLst>
            <a:ext uri="{FF2B5EF4-FFF2-40B4-BE49-F238E27FC236}">
              <a16:creationId xmlns:a16="http://schemas.microsoft.com/office/drawing/2014/main" id="{00000000-0008-0000-1600-00006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4" name="Text Box 19">
          <a:extLst>
            <a:ext uri="{FF2B5EF4-FFF2-40B4-BE49-F238E27FC236}">
              <a16:creationId xmlns:a16="http://schemas.microsoft.com/office/drawing/2014/main" id="{00000000-0008-0000-1600-00006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5" name="Text Box 21">
          <a:extLst>
            <a:ext uri="{FF2B5EF4-FFF2-40B4-BE49-F238E27FC236}">
              <a16:creationId xmlns:a16="http://schemas.microsoft.com/office/drawing/2014/main" id="{00000000-0008-0000-1600-00006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6" name="Text Box 23">
          <a:extLst>
            <a:ext uri="{FF2B5EF4-FFF2-40B4-BE49-F238E27FC236}">
              <a16:creationId xmlns:a16="http://schemas.microsoft.com/office/drawing/2014/main" id="{00000000-0008-0000-1600-00007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7" name="Text Box 1">
          <a:extLst>
            <a:ext uri="{FF2B5EF4-FFF2-40B4-BE49-F238E27FC236}">
              <a16:creationId xmlns:a16="http://schemas.microsoft.com/office/drawing/2014/main" id="{00000000-0008-0000-1600-00007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8" name="Text Box 3">
          <a:extLst>
            <a:ext uri="{FF2B5EF4-FFF2-40B4-BE49-F238E27FC236}">
              <a16:creationId xmlns:a16="http://schemas.microsoft.com/office/drawing/2014/main" id="{00000000-0008-0000-1600-00007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19" name="Text Box 5">
          <a:extLst>
            <a:ext uri="{FF2B5EF4-FFF2-40B4-BE49-F238E27FC236}">
              <a16:creationId xmlns:a16="http://schemas.microsoft.com/office/drawing/2014/main" id="{00000000-0008-0000-1600-00007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0" name="Text Box 7">
          <a:extLst>
            <a:ext uri="{FF2B5EF4-FFF2-40B4-BE49-F238E27FC236}">
              <a16:creationId xmlns:a16="http://schemas.microsoft.com/office/drawing/2014/main" id="{00000000-0008-0000-1600-00007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1" name="Text Box 9">
          <a:extLst>
            <a:ext uri="{FF2B5EF4-FFF2-40B4-BE49-F238E27FC236}">
              <a16:creationId xmlns:a16="http://schemas.microsoft.com/office/drawing/2014/main" id="{00000000-0008-0000-1600-00007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2" name="Text Box 11">
          <a:extLst>
            <a:ext uri="{FF2B5EF4-FFF2-40B4-BE49-F238E27FC236}">
              <a16:creationId xmlns:a16="http://schemas.microsoft.com/office/drawing/2014/main" id="{00000000-0008-0000-1600-00007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3" name="Text Box 13">
          <a:extLst>
            <a:ext uri="{FF2B5EF4-FFF2-40B4-BE49-F238E27FC236}">
              <a16:creationId xmlns:a16="http://schemas.microsoft.com/office/drawing/2014/main" id="{00000000-0008-0000-1600-00007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4" name="Text Box 15">
          <a:extLst>
            <a:ext uri="{FF2B5EF4-FFF2-40B4-BE49-F238E27FC236}">
              <a16:creationId xmlns:a16="http://schemas.microsoft.com/office/drawing/2014/main" id="{00000000-0008-0000-1600-00007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5" name="Text Box 17">
          <a:extLst>
            <a:ext uri="{FF2B5EF4-FFF2-40B4-BE49-F238E27FC236}">
              <a16:creationId xmlns:a16="http://schemas.microsoft.com/office/drawing/2014/main" id="{00000000-0008-0000-1600-00007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6" name="Text Box 19">
          <a:extLst>
            <a:ext uri="{FF2B5EF4-FFF2-40B4-BE49-F238E27FC236}">
              <a16:creationId xmlns:a16="http://schemas.microsoft.com/office/drawing/2014/main" id="{00000000-0008-0000-1600-00007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7" name="Text Box 21">
          <a:extLst>
            <a:ext uri="{FF2B5EF4-FFF2-40B4-BE49-F238E27FC236}">
              <a16:creationId xmlns:a16="http://schemas.microsoft.com/office/drawing/2014/main" id="{00000000-0008-0000-1600-00007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28" name="Text Box 23">
          <a:extLst>
            <a:ext uri="{FF2B5EF4-FFF2-40B4-BE49-F238E27FC236}">
              <a16:creationId xmlns:a16="http://schemas.microsoft.com/office/drawing/2014/main" id="{00000000-0008-0000-1600-00007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29" name="Text Box 1">
          <a:extLst>
            <a:ext uri="{FF2B5EF4-FFF2-40B4-BE49-F238E27FC236}">
              <a16:creationId xmlns:a16="http://schemas.microsoft.com/office/drawing/2014/main" id="{00000000-0008-0000-1600-00007D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0" name="Text Box 3">
          <a:extLst>
            <a:ext uri="{FF2B5EF4-FFF2-40B4-BE49-F238E27FC236}">
              <a16:creationId xmlns:a16="http://schemas.microsoft.com/office/drawing/2014/main" id="{00000000-0008-0000-1600-00007E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1" name="Text Box 5">
          <a:extLst>
            <a:ext uri="{FF2B5EF4-FFF2-40B4-BE49-F238E27FC236}">
              <a16:creationId xmlns:a16="http://schemas.microsoft.com/office/drawing/2014/main" id="{00000000-0008-0000-1600-00007F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2" name="Text Box 7">
          <a:extLst>
            <a:ext uri="{FF2B5EF4-FFF2-40B4-BE49-F238E27FC236}">
              <a16:creationId xmlns:a16="http://schemas.microsoft.com/office/drawing/2014/main" id="{00000000-0008-0000-1600-000080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3" name="Text Box 9">
          <a:extLst>
            <a:ext uri="{FF2B5EF4-FFF2-40B4-BE49-F238E27FC236}">
              <a16:creationId xmlns:a16="http://schemas.microsoft.com/office/drawing/2014/main" id="{00000000-0008-0000-1600-000081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4" name="Text Box 11">
          <a:extLst>
            <a:ext uri="{FF2B5EF4-FFF2-40B4-BE49-F238E27FC236}">
              <a16:creationId xmlns:a16="http://schemas.microsoft.com/office/drawing/2014/main" id="{00000000-0008-0000-1600-000082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5" name="Text Box 13">
          <a:extLst>
            <a:ext uri="{FF2B5EF4-FFF2-40B4-BE49-F238E27FC236}">
              <a16:creationId xmlns:a16="http://schemas.microsoft.com/office/drawing/2014/main" id="{00000000-0008-0000-1600-000083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6" name="Text Box 15">
          <a:extLst>
            <a:ext uri="{FF2B5EF4-FFF2-40B4-BE49-F238E27FC236}">
              <a16:creationId xmlns:a16="http://schemas.microsoft.com/office/drawing/2014/main" id="{00000000-0008-0000-1600-000084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7" name="Text Box 17">
          <a:extLst>
            <a:ext uri="{FF2B5EF4-FFF2-40B4-BE49-F238E27FC236}">
              <a16:creationId xmlns:a16="http://schemas.microsoft.com/office/drawing/2014/main" id="{00000000-0008-0000-1600-000085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8" name="Text Box 19">
          <a:extLst>
            <a:ext uri="{FF2B5EF4-FFF2-40B4-BE49-F238E27FC236}">
              <a16:creationId xmlns:a16="http://schemas.microsoft.com/office/drawing/2014/main" id="{00000000-0008-0000-1600-000086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39" name="Text Box 21">
          <a:extLst>
            <a:ext uri="{FF2B5EF4-FFF2-40B4-BE49-F238E27FC236}">
              <a16:creationId xmlns:a16="http://schemas.microsoft.com/office/drawing/2014/main" id="{00000000-0008-0000-1600-000087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440" name="Text Box 23">
          <a:extLst>
            <a:ext uri="{FF2B5EF4-FFF2-40B4-BE49-F238E27FC236}">
              <a16:creationId xmlns:a16="http://schemas.microsoft.com/office/drawing/2014/main" id="{00000000-0008-0000-1600-000088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1" name="Text Box 1">
          <a:extLst>
            <a:ext uri="{FF2B5EF4-FFF2-40B4-BE49-F238E27FC236}">
              <a16:creationId xmlns:a16="http://schemas.microsoft.com/office/drawing/2014/main" id="{00000000-0008-0000-1600-00008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2" name="Text Box 3">
          <a:extLst>
            <a:ext uri="{FF2B5EF4-FFF2-40B4-BE49-F238E27FC236}">
              <a16:creationId xmlns:a16="http://schemas.microsoft.com/office/drawing/2014/main" id="{00000000-0008-0000-1600-00008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3" name="Text Box 5">
          <a:extLst>
            <a:ext uri="{FF2B5EF4-FFF2-40B4-BE49-F238E27FC236}">
              <a16:creationId xmlns:a16="http://schemas.microsoft.com/office/drawing/2014/main" id="{00000000-0008-0000-1600-00008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4" name="Text Box 7">
          <a:extLst>
            <a:ext uri="{FF2B5EF4-FFF2-40B4-BE49-F238E27FC236}">
              <a16:creationId xmlns:a16="http://schemas.microsoft.com/office/drawing/2014/main" id="{00000000-0008-0000-1600-00008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5" name="Text Box 9">
          <a:extLst>
            <a:ext uri="{FF2B5EF4-FFF2-40B4-BE49-F238E27FC236}">
              <a16:creationId xmlns:a16="http://schemas.microsoft.com/office/drawing/2014/main" id="{00000000-0008-0000-1600-00008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6" name="Text Box 11">
          <a:extLst>
            <a:ext uri="{FF2B5EF4-FFF2-40B4-BE49-F238E27FC236}">
              <a16:creationId xmlns:a16="http://schemas.microsoft.com/office/drawing/2014/main" id="{00000000-0008-0000-1600-00008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7" name="Text Box 13">
          <a:extLst>
            <a:ext uri="{FF2B5EF4-FFF2-40B4-BE49-F238E27FC236}">
              <a16:creationId xmlns:a16="http://schemas.microsoft.com/office/drawing/2014/main" id="{00000000-0008-0000-1600-00008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8" name="Text Box 15">
          <a:extLst>
            <a:ext uri="{FF2B5EF4-FFF2-40B4-BE49-F238E27FC236}">
              <a16:creationId xmlns:a16="http://schemas.microsoft.com/office/drawing/2014/main" id="{00000000-0008-0000-1600-00009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49" name="Text Box 17">
          <a:extLst>
            <a:ext uri="{FF2B5EF4-FFF2-40B4-BE49-F238E27FC236}">
              <a16:creationId xmlns:a16="http://schemas.microsoft.com/office/drawing/2014/main" id="{00000000-0008-0000-1600-00009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50" name="Text Box 19">
          <a:extLst>
            <a:ext uri="{FF2B5EF4-FFF2-40B4-BE49-F238E27FC236}">
              <a16:creationId xmlns:a16="http://schemas.microsoft.com/office/drawing/2014/main" id="{00000000-0008-0000-1600-00009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51" name="Text Box 21">
          <a:extLst>
            <a:ext uri="{FF2B5EF4-FFF2-40B4-BE49-F238E27FC236}">
              <a16:creationId xmlns:a16="http://schemas.microsoft.com/office/drawing/2014/main" id="{00000000-0008-0000-1600-00009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52" name="Text Box 23">
          <a:extLst>
            <a:ext uri="{FF2B5EF4-FFF2-40B4-BE49-F238E27FC236}">
              <a16:creationId xmlns:a16="http://schemas.microsoft.com/office/drawing/2014/main" id="{00000000-0008-0000-1600-00009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3" name="Text Box 1">
          <a:extLst>
            <a:ext uri="{FF2B5EF4-FFF2-40B4-BE49-F238E27FC236}">
              <a16:creationId xmlns:a16="http://schemas.microsoft.com/office/drawing/2014/main" id="{00000000-0008-0000-1600-000095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4" name="Text Box 3">
          <a:extLst>
            <a:ext uri="{FF2B5EF4-FFF2-40B4-BE49-F238E27FC236}">
              <a16:creationId xmlns:a16="http://schemas.microsoft.com/office/drawing/2014/main" id="{00000000-0008-0000-1600-000096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5" name="Text Box 5">
          <a:extLst>
            <a:ext uri="{FF2B5EF4-FFF2-40B4-BE49-F238E27FC236}">
              <a16:creationId xmlns:a16="http://schemas.microsoft.com/office/drawing/2014/main" id="{00000000-0008-0000-1600-000097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6" name="Text Box 7">
          <a:extLst>
            <a:ext uri="{FF2B5EF4-FFF2-40B4-BE49-F238E27FC236}">
              <a16:creationId xmlns:a16="http://schemas.microsoft.com/office/drawing/2014/main" id="{00000000-0008-0000-1600-000098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7" name="Text Box 9">
          <a:extLst>
            <a:ext uri="{FF2B5EF4-FFF2-40B4-BE49-F238E27FC236}">
              <a16:creationId xmlns:a16="http://schemas.microsoft.com/office/drawing/2014/main" id="{00000000-0008-0000-1600-000099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8" name="Text Box 11">
          <a:extLst>
            <a:ext uri="{FF2B5EF4-FFF2-40B4-BE49-F238E27FC236}">
              <a16:creationId xmlns:a16="http://schemas.microsoft.com/office/drawing/2014/main" id="{00000000-0008-0000-1600-00009A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59" name="Text Box 13">
          <a:extLst>
            <a:ext uri="{FF2B5EF4-FFF2-40B4-BE49-F238E27FC236}">
              <a16:creationId xmlns:a16="http://schemas.microsoft.com/office/drawing/2014/main" id="{00000000-0008-0000-1600-00009B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0" name="Text Box 15">
          <a:extLst>
            <a:ext uri="{FF2B5EF4-FFF2-40B4-BE49-F238E27FC236}">
              <a16:creationId xmlns:a16="http://schemas.microsoft.com/office/drawing/2014/main" id="{00000000-0008-0000-1600-00009C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1" name="Text Box 17">
          <a:extLst>
            <a:ext uri="{FF2B5EF4-FFF2-40B4-BE49-F238E27FC236}">
              <a16:creationId xmlns:a16="http://schemas.microsoft.com/office/drawing/2014/main" id="{00000000-0008-0000-1600-00009D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2" name="Text Box 19">
          <a:extLst>
            <a:ext uri="{FF2B5EF4-FFF2-40B4-BE49-F238E27FC236}">
              <a16:creationId xmlns:a16="http://schemas.microsoft.com/office/drawing/2014/main" id="{00000000-0008-0000-1600-00009E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3" name="Text Box 21">
          <a:extLst>
            <a:ext uri="{FF2B5EF4-FFF2-40B4-BE49-F238E27FC236}">
              <a16:creationId xmlns:a16="http://schemas.microsoft.com/office/drawing/2014/main" id="{00000000-0008-0000-1600-00009F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464" name="Text Box 23">
          <a:extLst>
            <a:ext uri="{FF2B5EF4-FFF2-40B4-BE49-F238E27FC236}">
              <a16:creationId xmlns:a16="http://schemas.microsoft.com/office/drawing/2014/main" id="{00000000-0008-0000-1600-0000A009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5" name="Text Box 1">
          <a:extLst>
            <a:ext uri="{FF2B5EF4-FFF2-40B4-BE49-F238E27FC236}">
              <a16:creationId xmlns:a16="http://schemas.microsoft.com/office/drawing/2014/main" id="{00000000-0008-0000-1600-0000A1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6" name="Text Box 3">
          <a:extLst>
            <a:ext uri="{FF2B5EF4-FFF2-40B4-BE49-F238E27FC236}">
              <a16:creationId xmlns:a16="http://schemas.microsoft.com/office/drawing/2014/main" id="{00000000-0008-0000-1600-0000A2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7" name="Text Box 5">
          <a:extLst>
            <a:ext uri="{FF2B5EF4-FFF2-40B4-BE49-F238E27FC236}">
              <a16:creationId xmlns:a16="http://schemas.microsoft.com/office/drawing/2014/main" id="{00000000-0008-0000-1600-0000A3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8" name="Text Box 7">
          <a:extLst>
            <a:ext uri="{FF2B5EF4-FFF2-40B4-BE49-F238E27FC236}">
              <a16:creationId xmlns:a16="http://schemas.microsoft.com/office/drawing/2014/main" id="{00000000-0008-0000-1600-0000A4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69" name="Text Box 9">
          <a:extLst>
            <a:ext uri="{FF2B5EF4-FFF2-40B4-BE49-F238E27FC236}">
              <a16:creationId xmlns:a16="http://schemas.microsoft.com/office/drawing/2014/main" id="{00000000-0008-0000-1600-0000A5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0" name="Text Box 11">
          <a:extLst>
            <a:ext uri="{FF2B5EF4-FFF2-40B4-BE49-F238E27FC236}">
              <a16:creationId xmlns:a16="http://schemas.microsoft.com/office/drawing/2014/main" id="{00000000-0008-0000-1600-0000A6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1" name="Text Box 13">
          <a:extLst>
            <a:ext uri="{FF2B5EF4-FFF2-40B4-BE49-F238E27FC236}">
              <a16:creationId xmlns:a16="http://schemas.microsoft.com/office/drawing/2014/main" id="{00000000-0008-0000-1600-0000A7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2" name="Text Box 15">
          <a:extLst>
            <a:ext uri="{FF2B5EF4-FFF2-40B4-BE49-F238E27FC236}">
              <a16:creationId xmlns:a16="http://schemas.microsoft.com/office/drawing/2014/main" id="{00000000-0008-0000-1600-0000A8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3" name="Text Box 17">
          <a:extLst>
            <a:ext uri="{FF2B5EF4-FFF2-40B4-BE49-F238E27FC236}">
              <a16:creationId xmlns:a16="http://schemas.microsoft.com/office/drawing/2014/main" id="{00000000-0008-0000-1600-0000A9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4" name="Text Box 19">
          <a:extLst>
            <a:ext uri="{FF2B5EF4-FFF2-40B4-BE49-F238E27FC236}">
              <a16:creationId xmlns:a16="http://schemas.microsoft.com/office/drawing/2014/main" id="{00000000-0008-0000-1600-0000AA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5" name="Text Box 21">
          <a:extLst>
            <a:ext uri="{FF2B5EF4-FFF2-40B4-BE49-F238E27FC236}">
              <a16:creationId xmlns:a16="http://schemas.microsoft.com/office/drawing/2014/main" id="{00000000-0008-0000-1600-0000AB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476" name="Text Box 23">
          <a:extLst>
            <a:ext uri="{FF2B5EF4-FFF2-40B4-BE49-F238E27FC236}">
              <a16:creationId xmlns:a16="http://schemas.microsoft.com/office/drawing/2014/main" id="{00000000-0008-0000-1600-0000AC09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477" name="Text Box 23">
          <a:extLst>
            <a:ext uri="{FF2B5EF4-FFF2-40B4-BE49-F238E27FC236}">
              <a16:creationId xmlns:a16="http://schemas.microsoft.com/office/drawing/2014/main" id="{00000000-0008-0000-1600-0000AD09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8" name="Text Box 1">
          <a:extLst>
            <a:ext uri="{FF2B5EF4-FFF2-40B4-BE49-F238E27FC236}">
              <a16:creationId xmlns:a16="http://schemas.microsoft.com/office/drawing/2014/main" id="{00000000-0008-0000-1600-0000AE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79" name="Text Box 3">
          <a:extLst>
            <a:ext uri="{FF2B5EF4-FFF2-40B4-BE49-F238E27FC236}">
              <a16:creationId xmlns:a16="http://schemas.microsoft.com/office/drawing/2014/main" id="{00000000-0008-0000-1600-0000AF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0" name="Text Box 5">
          <a:extLst>
            <a:ext uri="{FF2B5EF4-FFF2-40B4-BE49-F238E27FC236}">
              <a16:creationId xmlns:a16="http://schemas.microsoft.com/office/drawing/2014/main" id="{00000000-0008-0000-1600-0000B0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1" name="Text Box 7">
          <a:extLst>
            <a:ext uri="{FF2B5EF4-FFF2-40B4-BE49-F238E27FC236}">
              <a16:creationId xmlns:a16="http://schemas.microsoft.com/office/drawing/2014/main" id="{00000000-0008-0000-1600-0000B1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2" name="Text Box 9">
          <a:extLst>
            <a:ext uri="{FF2B5EF4-FFF2-40B4-BE49-F238E27FC236}">
              <a16:creationId xmlns:a16="http://schemas.microsoft.com/office/drawing/2014/main" id="{00000000-0008-0000-1600-0000B2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3" name="Text Box 11">
          <a:extLst>
            <a:ext uri="{FF2B5EF4-FFF2-40B4-BE49-F238E27FC236}">
              <a16:creationId xmlns:a16="http://schemas.microsoft.com/office/drawing/2014/main" id="{00000000-0008-0000-1600-0000B3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4" name="Text Box 13">
          <a:extLst>
            <a:ext uri="{FF2B5EF4-FFF2-40B4-BE49-F238E27FC236}">
              <a16:creationId xmlns:a16="http://schemas.microsoft.com/office/drawing/2014/main" id="{00000000-0008-0000-1600-0000B4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5" name="Text Box 15">
          <a:extLst>
            <a:ext uri="{FF2B5EF4-FFF2-40B4-BE49-F238E27FC236}">
              <a16:creationId xmlns:a16="http://schemas.microsoft.com/office/drawing/2014/main" id="{00000000-0008-0000-1600-0000B5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6" name="Text Box 17">
          <a:extLst>
            <a:ext uri="{FF2B5EF4-FFF2-40B4-BE49-F238E27FC236}">
              <a16:creationId xmlns:a16="http://schemas.microsoft.com/office/drawing/2014/main" id="{00000000-0008-0000-1600-0000B6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7" name="Text Box 19">
          <a:extLst>
            <a:ext uri="{FF2B5EF4-FFF2-40B4-BE49-F238E27FC236}">
              <a16:creationId xmlns:a16="http://schemas.microsoft.com/office/drawing/2014/main" id="{00000000-0008-0000-1600-0000B7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488" name="Text Box 21">
          <a:extLst>
            <a:ext uri="{FF2B5EF4-FFF2-40B4-BE49-F238E27FC236}">
              <a16:creationId xmlns:a16="http://schemas.microsoft.com/office/drawing/2014/main" id="{00000000-0008-0000-1600-0000B809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489" name="Text Box 23">
          <a:extLst>
            <a:ext uri="{FF2B5EF4-FFF2-40B4-BE49-F238E27FC236}">
              <a16:creationId xmlns:a16="http://schemas.microsoft.com/office/drawing/2014/main" id="{00000000-0008-0000-1600-0000B909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0" name="Text Box 1">
          <a:extLst>
            <a:ext uri="{FF2B5EF4-FFF2-40B4-BE49-F238E27FC236}">
              <a16:creationId xmlns:a16="http://schemas.microsoft.com/office/drawing/2014/main" id="{00000000-0008-0000-1600-0000B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1" name="Text Box 3">
          <a:extLst>
            <a:ext uri="{FF2B5EF4-FFF2-40B4-BE49-F238E27FC236}">
              <a16:creationId xmlns:a16="http://schemas.microsoft.com/office/drawing/2014/main" id="{00000000-0008-0000-1600-0000B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2" name="Text Box 5">
          <a:extLst>
            <a:ext uri="{FF2B5EF4-FFF2-40B4-BE49-F238E27FC236}">
              <a16:creationId xmlns:a16="http://schemas.microsoft.com/office/drawing/2014/main" id="{00000000-0008-0000-1600-0000B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3" name="Text Box 7">
          <a:extLst>
            <a:ext uri="{FF2B5EF4-FFF2-40B4-BE49-F238E27FC236}">
              <a16:creationId xmlns:a16="http://schemas.microsoft.com/office/drawing/2014/main" id="{00000000-0008-0000-1600-0000B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4" name="Text Box 9">
          <a:extLst>
            <a:ext uri="{FF2B5EF4-FFF2-40B4-BE49-F238E27FC236}">
              <a16:creationId xmlns:a16="http://schemas.microsoft.com/office/drawing/2014/main" id="{00000000-0008-0000-1600-0000B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5" name="Text Box 11">
          <a:extLst>
            <a:ext uri="{FF2B5EF4-FFF2-40B4-BE49-F238E27FC236}">
              <a16:creationId xmlns:a16="http://schemas.microsoft.com/office/drawing/2014/main" id="{00000000-0008-0000-1600-0000B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6" name="Text Box 13">
          <a:extLst>
            <a:ext uri="{FF2B5EF4-FFF2-40B4-BE49-F238E27FC236}">
              <a16:creationId xmlns:a16="http://schemas.microsoft.com/office/drawing/2014/main" id="{00000000-0008-0000-1600-0000C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7" name="Text Box 15">
          <a:extLst>
            <a:ext uri="{FF2B5EF4-FFF2-40B4-BE49-F238E27FC236}">
              <a16:creationId xmlns:a16="http://schemas.microsoft.com/office/drawing/2014/main" id="{00000000-0008-0000-1600-0000C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8" name="Text Box 17">
          <a:extLst>
            <a:ext uri="{FF2B5EF4-FFF2-40B4-BE49-F238E27FC236}">
              <a16:creationId xmlns:a16="http://schemas.microsoft.com/office/drawing/2014/main" id="{00000000-0008-0000-1600-0000C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499" name="Text Box 19">
          <a:extLst>
            <a:ext uri="{FF2B5EF4-FFF2-40B4-BE49-F238E27FC236}">
              <a16:creationId xmlns:a16="http://schemas.microsoft.com/office/drawing/2014/main" id="{00000000-0008-0000-1600-0000C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0" name="Text Box 21">
          <a:extLst>
            <a:ext uri="{FF2B5EF4-FFF2-40B4-BE49-F238E27FC236}">
              <a16:creationId xmlns:a16="http://schemas.microsoft.com/office/drawing/2014/main" id="{00000000-0008-0000-1600-0000C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1" name="Text Box 23">
          <a:extLst>
            <a:ext uri="{FF2B5EF4-FFF2-40B4-BE49-F238E27FC236}">
              <a16:creationId xmlns:a16="http://schemas.microsoft.com/office/drawing/2014/main" id="{00000000-0008-0000-1600-0000C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2" name="Text Box 1">
          <a:extLst>
            <a:ext uri="{FF2B5EF4-FFF2-40B4-BE49-F238E27FC236}">
              <a16:creationId xmlns:a16="http://schemas.microsoft.com/office/drawing/2014/main" id="{00000000-0008-0000-1600-0000C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3" name="Text Box 3">
          <a:extLst>
            <a:ext uri="{FF2B5EF4-FFF2-40B4-BE49-F238E27FC236}">
              <a16:creationId xmlns:a16="http://schemas.microsoft.com/office/drawing/2014/main" id="{00000000-0008-0000-1600-0000C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4" name="Text Box 5">
          <a:extLst>
            <a:ext uri="{FF2B5EF4-FFF2-40B4-BE49-F238E27FC236}">
              <a16:creationId xmlns:a16="http://schemas.microsoft.com/office/drawing/2014/main" id="{00000000-0008-0000-1600-0000C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5" name="Text Box 7">
          <a:extLst>
            <a:ext uri="{FF2B5EF4-FFF2-40B4-BE49-F238E27FC236}">
              <a16:creationId xmlns:a16="http://schemas.microsoft.com/office/drawing/2014/main" id="{00000000-0008-0000-1600-0000C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6" name="Text Box 9">
          <a:extLst>
            <a:ext uri="{FF2B5EF4-FFF2-40B4-BE49-F238E27FC236}">
              <a16:creationId xmlns:a16="http://schemas.microsoft.com/office/drawing/2014/main" id="{00000000-0008-0000-1600-0000C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7" name="Text Box 11">
          <a:extLst>
            <a:ext uri="{FF2B5EF4-FFF2-40B4-BE49-F238E27FC236}">
              <a16:creationId xmlns:a16="http://schemas.microsoft.com/office/drawing/2014/main" id="{00000000-0008-0000-1600-0000C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8" name="Text Box 13">
          <a:extLst>
            <a:ext uri="{FF2B5EF4-FFF2-40B4-BE49-F238E27FC236}">
              <a16:creationId xmlns:a16="http://schemas.microsoft.com/office/drawing/2014/main" id="{00000000-0008-0000-1600-0000C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09" name="Text Box 15">
          <a:extLst>
            <a:ext uri="{FF2B5EF4-FFF2-40B4-BE49-F238E27FC236}">
              <a16:creationId xmlns:a16="http://schemas.microsoft.com/office/drawing/2014/main" id="{00000000-0008-0000-1600-0000C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10" name="Text Box 17">
          <a:extLst>
            <a:ext uri="{FF2B5EF4-FFF2-40B4-BE49-F238E27FC236}">
              <a16:creationId xmlns:a16="http://schemas.microsoft.com/office/drawing/2014/main" id="{00000000-0008-0000-1600-0000C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11" name="Text Box 19">
          <a:extLst>
            <a:ext uri="{FF2B5EF4-FFF2-40B4-BE49-F238E27FC236}">
              <a16:creationId xmlns:a16="http://schemas.microsoft.com/office/drawing/2014/main" id="{00000000-0008-0000-1600-0000C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12" name="Text Box 21">
          <a:extLst>
            <a:ext uri="{FF2B5EF4-FFF2-40B4-BE49-F238E27FC236}">
              <a16:creationId xmlns:a16="http://schemas.microsoft.com/office/drawing/2014/main" id="{00000000-0008-0000-1600-0000D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13" name="Text Box 23">
          <a:extLst>
            <a:ext uri="{FF2B5EF4-FFF2-40B4-BE49-F238E27FC236}">
              <a16:creationId xmlns:a16="http://schemas.microsoft.com/office/drawing/2014/main" id="{00000000-0008-0000-1600-0000D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14" name="Text Box 1">
          <a:extLst>
            <a:ext uri="{FF2B5EF4-FFF2-40B4-BE49-F238E27FC236}">
              <a16:creationId xmlns:a16="http://schemas.microsoft.com/office/drawing/2014/main" id="{00000000-0008-0000-1600-0000D2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15" name="Text Box 3">
          <a:extLst>
            <a:ext uri="{FF2B5EF4-FFF2-40B4-BE49-F238E27FC236}">
              <a16:creationId xmlns:a16="http://schemas.microsoft.com/office/drawing/2014/main" id="{00000000-0008-0000-1600-0000D3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16" name="Text Box 5">
          <a:extLst>
            <a:ext uri="{FF2B5EF4-FFF2-40B4-BE49-F238E27FC236}">
              <a16:creationId xmlns:a16="http://schemas.microsoft.com/office/drawing/2014/main" id="{00000000-0008-0000-1600-0000D4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17" name="Text Box 7">
          <a:extLst>
            <a:ext uri="{FF2B5EF4-FFF2-40B4-BE49-F238E27FC236}">
              <a16:creationId xmlns:a16="http://schemas.microsoft.com/office/drawing/2014/main" id="{00000000-0008-0000-1600-0000D5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18" name="Text Box 9">
          <a:extLst>
            <a:ext uri="{FF2B5EF4-FFF2-40B4-BE49-F238E27FC236}">
              <a16:creationId xmlns:a16="http://schemas.microsoft.com/office/drawing/2014/main" id="{00000000-0008-0000-1600-0000D6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19" name="Text Box 11">
          <a:extLst>
            <a:ext uri="{FF2B5EF4-FFF2-40B4-BE49-F238E27FC236}">
              <a16:creationId xmlns:a16="http://schemas.microsoft.com/office/drawing/2014/main" id="{00000000-0008-0000-1600-0000D7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20" name="Text Box 13">
          <a:extLst>
            <a:ext uri="{FF2B5EF4-FFF2-40B4-BE49-F238E27FC236}">
              <a16:creationId xmlns:a16="http://schemas.microsoft.com/office/drawing/2014/main" id="{00000000-0008-0000-1600-0000D8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21" name="Text Box 15">
          <a:extLst>
            <a:ext uri="{FF2B5EF4-FFF2-40B4-BE49-F238E27FC236}">
              <a16:creationId xmlns:a16="http://schemas.microsoft.com/office/drawing/2014/main" id="{00000000-0008-0000-1600-0000D9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22" name="Text Box 17">
          <a:extLst>
            <a:ext uri="{FF2B5EF4-FFF2-40B4-BE49-F238E27FC236}">
              <a16:creationId xmlns:a16="http://schemas.microsoft.com/office/drawing/2014/main" id="{00000000-0008-0000-1600-0000DA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23" name="Text Box 19">
          <a:extLst>
            <a:ext uri="{FF2B5EF4-FFF2-40B4-BE49-F238E27FC236}">
              <a16:creationId xmlns:a16="http://schemas.microsoft.com/office/drawing/2014/main" id="{00000000-0008-0000-1600-0000DB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24" name="Text Box 21">
          <a:extLst>
            <a:ext uri="{FF2B5EF4-FFF2-40B4-BE49-F238E27FC236}">
              <a16:creationId xmlns:a16="http://schemas.microsoft.com/office/drawing/2014/main" id="{00000000-0008-0000-1600-0000DC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525" name="Text Box 23">
          <a:extLst>
            <a:ext uri="{FF2B5EF4-FFF2-40B4-BE49-F238E27FC236}">
              <a16:creationId xmlns:a16="http://schemas.microsoft.com/office/drawing/2014/main" id="{00000000-0008-0000-1600-0000DD09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26" name="Text Box 1">
          <a:extLst>
            <a:ext uri="{FF2B5EF4-FFF2-40B4-BE49-F238E27FC236}">
              <a16:creationId xmlns:a16="http://schemas.microsoft.com/office/drawing/2014/main" id="{00000000-0008-0000-1600-0000D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27" name="Text Box 3">
          <a:extLst>
            <a:ext uri="{FF2B5EF4-FFF2-40B4-BE49-F238E27FC236}">
              <a16:creationId xmlns:a16="http://schemas.microsoft.com/office/drawing/2014/main" id="{00000000-0008-0000-1600-0000D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28" name="Text Box 5">
          <a:extLst>
            <a:ext uri="{FF2B5EF4-FFF2-40B4-BE49-F238E27FC236}">
              <a16:creationId xmlns:a16="http://schemas.microsoft.com/office/drawing/2014/main" id="{00000000-0008-0000-1600-0000E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29" name="Text Box 7">
          <a:extLst>
            <a:ext uri="{FF2B5EF4-FFF2-40B4-BE49-F238E27FC236}">
              <a16:creationId xmlns:a16="http://schemas.microsoft.com/office/drawing/2014/main" id="{00000000-0008-0000-1600-0000E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0" name="Text Box 9">
          <a:extLst>
            <a:ext uri="{FF2B5EF4-FFF2-40B4-BE49-F238E27FC236}">
              <a16:creationId xmlns:a16="http://schemas.microsoft.com/office/drawing/2014/main" id="{00000000-0008-0000-1600-0000E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1" name="Text Box 11">
          <a:extLst>
            <a:ext uri="{FF2B5EF4-FFF2-40B4-BE49-F238E27FC236}">
              <a16:creationId xmlns:a16="http://schemas.microsoft.com/office/drawing/2014/main" id="{00000000-0008-0000-1600-0000E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2" name="Text Box 13">
          <a:extLst>
            <a:ext uri="{FF2B5EF4-FFF2-40B4-BE49-F238E27FC236}">
              <a16:creationId xmlns:a16="http://schemas.microsoft.com/office/drawing/2014/main" id="{00000000-0008-0000-1600-0000E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3" name="Text Box 15">
          <a:extLst>
            <a:ext uri="{FF2B5EF4-FFF2-40B4-BE49-F238E27FC236}">
              <a16:creationId xmlns:a16="http://schemas.microsoft.com/office/drawing/2014/main" id="{00000000-0008-0000-1600-0000E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4" name="Text Box 17">
          <a:extLst>
            <a:ext uri="{FF2B5EF4-FFF2-40B4-BE49-F238E27FC236}">
              <a16:creationId xmlns:a16="http://schemas.microsoft.com/office/drawing/2014/main" id="{00000000-0008-0000-1600-0000E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5" name="Text Box 19">
          <a:extLst>
            <a:ext uri="{FF2B5EF4-FFF2-40B4-BE49-F238E27FC236}">
              <a16:creationId xmlns:a16="http://schemas.microsoft.com/office/drawing/2014/main" id="{00000000-0008-0000-1600-0000E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6" name="Text Box 21">
          <a:extLst>
            <a:ext uri="{FF2B5EF4-FFF2-40B4-BE49-F238E27FC236}">
              <a16:creationId xmlns:a16="http://schemas.microsoft.com/office/drawing/2014/main" id="{00000000-0008-0000-1600-0000E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7" name="Text Box 23">
          <a:extLst>
            <a:ext uri="{FF2B5EF4-FFF2-40B4-BE49-F238E27FC236}">
              <a16:creationId xmlns:a16="http://schemas.microsoft.com/office/drawing/2014/main" id="{00000000-0008-0000-1600-0000E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8" name="Text Box 1">
          <a:extLst>
            <a:ext uri="{FF2B5EF4-FFF2-40B4-BE49-F238E27FC236}">
              <a16:creationId xmlns:a16="http://schemas.microsoft.com/office/drawing/2014/main" id="{00000000-0008-0000-1600-0000E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39" name="Text Box 3">
          <a:extLst>
            <a:ext uri="{FF2B5EF4-FFF2-40B4-BE49-F238E27FC236}">
              <a16:creationId xmlns:a16="http://schemas.microsoft.com/office/drawing/2014/main" id="{00000000-0008-0000-1600-0000E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0" name="Text Box 5">
          <a:extLst>
            <a:ext uri="{FF2B5EF4-FFF2-40B4-BE49-F238E27FC236}">
              <a16:creationId xmlns:a16="http://schemas.microsoft.com/office/drawing/2014/main" id="{00000000-0008-0000-1600-0000E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1" name="Text Box 7">
          <a:extLst>
            <a:ext uri="{FF2B5EF4-FFF2-40B4-BE49-F238E27FC236}">
              <a16:creationId xmlns:a16="http://schemas.microsoft.com/office/drawing/2014/main" id="{00000000-0008-0000-1600-0000E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2" name="Text Box 9">
          <a:extLst>
            <a:ext uri="{FF2B5EF4-FFF2-40B4-BE49-F238E27FC236}">
              <a16:creationId xmlns:a16="http://schemas.microsoft.com/office/drawing/2014/main" id="{00000000-0008-0000-1600-0000E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3" name="Text Box 11">
          <a:extLst>
            <a:ext uri="{FF2B5EF4-FFF2-40B4-BE49-F238E27FC236}">
              <a16:creationId xmlns:a16="http://schemas.microsoft.com/office/drawing/2014/main" id="{00000000-0008-0000-1600-0000E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4" name="Text Box 13">
          <a:extLst>
            <a:ext uri="{FF2B5EF4-FFF2-40B4-BE49-F238E27FC236}">
              <a16:creationId xmlns:a16="http://schemas.microsoft.com/office/drawing/2014/main" id="{00000000-0008-0000-1600-0000F0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5" name="Text Box 15">
          <a:extLst>
            <a:ext uri="{FF2B5EF4-FFF2-40B4-BE49-F238E27FC236}">
              <a16:creationId xmlns:a16="http://schemas.microsoft.com/office/drawing/2014/main" id="{00000000-0008-0000-1600-0000F1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6" name="Text Box 17">
          <a:extLst>
            <a:ext uri="{FF2B5EF4-FFF2-40B4-BE49-F238E27FC236}">
              <a16:creationId xmlns:a16="http://schemas.microsoft.com/office/drawing/2014/main" id="{00000000-0008-0000-1600-0000F2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7" name="Text Box 19">
          <a:extLst>
            <a:ext uri="{FF2B5EF4-FFF2-40B4-BE49-F238E27FC236}">
              <a16:creationId xmlns:a16="http://schemas.microsoft.com/office/drawing/2014/main" id="{00000000-0008-0000-1600-0000F3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8" name="Text Box 21">
          <a:extLst>
            <a:ext uri="{FF2B5EF4-FFF2-40B4-BE49-F238E27FC236}">
              <a16:creationId xmlns:a16="http://schemas.microsoft.com/office/drawing/2014/main" id="{00000000-0008-0000-1600-0000F4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49" name="Text Box 23">
          <a:extLst>
            <a:ext uri="{FF2B5EF4-FFF2-40B4-BE49-F238E27FC236}">
              <a16:creationId xmlns:a16="http://schemas.microsoft.com/office/drawing/2014/main" id="{00000000-0008-0000-1600-0000F5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0" name="Text Box 1">
          <a:extLst>
            <a:ext uri="{FF2B5EF4-FFF2-40B4-BE49-F238E27FC236}">
              <a16:creationId xmlns:a16="http://schemas.microsoft.com/office/drawing/2014/main" id="{00000000-0008-0000-1600-0000F6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1" name="Text Box 3">
          <a:extLst>
            <a:ext uri="{FF2B5EF4-FFF2-40B4-BE49-F238E27FC236}">
              <a16:creationId xmlns:a16="http://schemas.microsoft.com/office/drawing/2014/main" id="{00000000-0008-0000-1600-0000F7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2" name="Text Box 5">
          <a:extLst>
            <a:ext uri="{FF2B5EF4-FFF2-40B4-BE49-F238E27FC236}">
              <a16:creationId xmlns:a16="http://schemas.microsoft.com/office/drawing/2014/main" id="{00000000-0008-0000-1600-0000F8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3" name="Text Box 7">
          <a:extLst>
            <a:ext uri="{FF2B5EF4-FFF2-40B4-BE49-F238E27FC236}">
              <a16:creationId xmlns:a16="http://schemas.microsoft.com/office/drawing/2014/main" id="{00000000-0008-0000-1600-0000F9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4" name="Text Box 9">
          <a:extLst>
            <a:ext uri="{FF2B5EF4-FFF2-40B4-BE49-F238E27FC236}">
              <a16:creationId xmlns:a16="http://schemas.microsoft.com/office/drawing/2014/main" id="{00000000-0008-0000-1600-0000FA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5" name="Text Box 11">
          <a:extLst>
            <a:ext uri="{FF2B5EF4-FFF2-40B4-BE49-F238E27FC236}">
              <a16:creationId xmlns:a16="http://schemas.microsoft.com/office/drawing/2014/main" id="{00000000-0008-0000-1600-0000FB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6" name="Text Box 13">
          <a:extLst>
            <a:ext uri="{FF2B5EF4-FFF2-40B4-BE49-F238E27FC236}">
              <a16:creationId xmlns:a16="http://schemas.microsoft.com/office/drawing/2014/main" id="{00000000-0008-0000-1600-0000FC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7" name="Text Box 15">
          <a:extLst>
            <a:ext uri="{FF2B5EF4-FFF2-40B4-BE49-F238E27FC236}">
              <a16:creationId xmlns:a16="http://schemas.microsoft.com/office/drawing/2014/main" id="{00000000-0008-0000-1600-0000FD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8" name="Text Box 17">
          <a:extLst>
            <a:ext uri="{FF2B5EF4-FFF2-40B4-BE49-F238E27FC236}">
              <a16:creationId xmlns:a16="http://schemas.microsoft.com/office/drawing/2014/main" id="{00000000-0008-0000-1600-0000FE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59" name="Text Box 19">
          <a:extLst>
            <a:ext uri="{FF2B5EF4-FFF2-40B4-BE49-F238E27FC236}">
              <a16:creationId xmlns:a16="http://schemas.microsoft.com/office/drawing/2014/main" id="{00000000-0008-0000-1600-0000FF09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60" name="Text Box 21">
          <a:extLst>
            <a:ext uri="{FF2B5EF4-FFF2-40B4-BE49-F238E27FC236}">
              <a16:creationId xmlns:a16="http://schemas.microsoft.com/office/drawing/2014/main" id="{00000000-0008-0000-1600-00000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61" name="Text Box 23">
          <a:extLst>
            <a:ext uri="{FF2B5EF4-FFF2-40B4-BE49-F238E27FC236}">
              <a16:creationId xmlns:a16="http://schemas.microsoft.com/office/drawing/2014/main" id="{00000000-0008-0000-1600-00000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62" name="Text Box 1">
          <a:extLst>
            <a:ext uri="{FF2B5EF4-FFF2-40B4-BE49-F238E27FC236}">
              <a16:creationId xmlns:a16="http://schemas.microsoft.com/office/drawing/2014/main" id="{00000000-0008-0000-1600-00000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00000000-0008-0000-1600-000003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64" name="Text Box 3">
          <a:extLst>
            <a:ext uri="{FF2B5EF4-FFF2-40B4-BE49-F238E27FC236}">
              <a16:creationId xmlns:a16="http://schemas.microsoft.com/office/drawing/2014/main" id="{00000000-0008-0000-1600-00000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65" name="Text Box 4">
          <a:extLst>
            <a:ext uri="{FF2B5EF4-FFF2-40B4-BE49-F238E27FC236}">
              <a16:creationId xmlns:a16="http://schemas.microsoft.com/office/drawing/2014/main" id="{00000000-0008-0000-1600-000005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66" name="Text Box 5">
          <a:extLst>
            <a:ext uri="{FF2B5EF4-FFF2-40B4-BE49-F238E27FC236}">
              <a16:creationId xmlns:a16="http://schemas.microsoft.com/office/drawing/2014/main" id="{00000000-0008-0000-1600-00000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67" name="Text Box 6">
          <a:extLst>
            <a:ext uri="{FF2B5EF4-FFF2-40B4-BE49-F238E27FC236}">
              <a16:creationId xmlns:a16="http://schemas.microsoft.com/office/drawing/2014/main" id="{00000000-0008-0000-1600-000007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68" name="Text Box 7">
          <a:extLst>
            <a:ext uri="{FF2B5EF4-FFF2-40B4-BE49-F238E27FC236}">
              <a16:creationId xmlns:a16="http://schemas.microsoft.com/office/drawing/2014/main" id="{00000000-0008-0000-1600-00000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69" name="Text Box 8">
          <a:extLst>
            <a:ext uri="{FF2B5EF4-FFF2-40B4-BE49-F238E27FC236}">
              <a16:creationId xmlns:a16="http://schemas.microsoft.com/office/drawing/2014/main" id="{00000000-0008-0000-1600-000009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70" name="Text Box 9">
          <a:extLst>
            <a:ext uri="{FF2B5EF4-FFF2-40B4-BE49-F238E27FC236}">
              <a16:creationId xmlns:a16="http://schemas.microsoft.com/office/drawing/2014/main" id="{00000000-0008-0000-1600-00000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71" name="Text Box 10">
          <a:extLst>
            <a:ext uri="{FF2B5EF4-FFF2-40B4-BE49-F238E27FC236}">
              <a16:creationId xmlns:a16="http://schemas.microsoft.com/office/drawing/2014/main" id="{00000000-0008-0000-1600-00000B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72" name="Text Box 11">
          <a:extLst>
            <a:ext uri="{FF2B5EF4-FFF2-40B4-BE49-F238E27FC236}">
              <a16:creationId xmlns:a16="http://schemas.microsoft.com/office/drawing/2014/main" id="{00000000-0008-0000-1600-00000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73" name="Text Box 12">
          <a:extLst>
            <a:ext uri="{FF2B5EF4-FFF2-40B4-BE49-F238E27FC236}">
              <a16:creationId xmlns:a16="http://schemas.microsoft.com/office/drawing/2014/main" id="{00000000-0008-0000-1600-00000D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74" name="Text Box 13">
          <a:extLst>
            <a:ext uri="{FF2B5EF4-FFF2-40B4-BE49-F238E27FC236}">
              <a16:creationId xmlns:a16="http://schemas.microsoft.com/office/drawing/2014/main" id="{00000000-0008-0000-1600-00000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75" name="Text Box 14">
          <a:extLst>
            <a:ext uri="{FF2B5EF4-FFF2-40B4-BE49-F238E27FC236}">
              <a16:creationId xmlns:a16="http://schemas.microsoft.com/office/drawing/2014/main" id="{00000000-0008-0000-1600-00000F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76" name="Text Box 15">
          <a:extLst>
            <a:ext uri="{FF2B5EF4-FFF2-40B4-BE49-F238E27FC236}">
              <a16:creationId xmlns:a16="http://schemas.microsoft.com/office/drawing/2014/main" id="{00000000-0008-0000-1600-00001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77" name="Text Box 16">
          <a:extLst>
            <a:ext uri="{FF2B5EF4-FFF2-40B4-BE49-F238E27FC236}">
              <a16:creationId xmlns:a16="http://schemas.microsoft.com/office/drawing/2014/main" id="{00000000-0008-0000-1600-000011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78" name="Text Box 1">
          <a:extLst>
            <a:ext uri="{FF2B5EF4-FFF2-40B4-BE49-F238E27FC236}">
              <a16:creationId xmlns:a16="http://schemas.microsoft.com/office/drawing/2014/main" id="{00000000-0008-0000-1600-00001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00000000-0008-0000-1600-000013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80" name="Text Box 3">
          <a:extLst>
            <a:ext uri="{FF2B5EF4-FFF2-40B4-BE49-F238E27FC236}">
              <a16:creationId xmlns:a16="http://schemas.microsoft.com/office/drawing/2014/main" id="{00000000-0008-0000-1600-00001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81" name="Text Box 4">
          <a:extLst>
            <a:ext uri="{FF2B5EF4-FFF2-40B4-BE49-F238E27FC236}">
              <a16:creationId xmlns:a16="http://schemas.microsoft.com/office/drawing/2014/main" id="{00000000-0008-0000-1600-000015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82" name="Text Box 5">
          <a:extLst>
            <a:ext uri="{FF2B5EF4-FFF2-40B4-BE49-F238E27FC236}">
              <a16:creationId xmlns:a16="http://schemas.microsoft.com/office/drawing/2014/main" id="{00000000-0008-0000-1600-00001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83" name="Text Box 6">
          <a:extLst>
            <a:ext uri="{FF2B5EF4-FFF2-40B4-BE49-F238E27FC236}">
              <a16:creationId xmlns:a16="http://schemas.microsoft.com/office/drawing/2014/main" id="{00000000-0008-0000-1600-000017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84" name="Text Box 7">
          <a:extLst>
            <a:ext uri="{FF2B5EF4-FFF2-40B4-BE49-F238E27FC236}">
              <a16:creationId xmlns:a16="http://schemas.microsoft.com/office/drawing/2014/main" id="{00000000-0008-0000-1600-00001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85" name="Text Box 8">
          <a:extLst>
            <a:ext uri="{FF2B5EF4-FFF2-40B4-BE49-F238E27FC236}">
              <a16:creationId xmlns:a16="http://schemas.microsoft.com/office/drawing/2014/main" id="{00000000-0008-0000-1600-000019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86" name="Text Box 9">
          <a:extLst>
            <a:ext uri="{FF2B5EF4-FFF2-40B4-BE49-F238E27FC236}">
              <a16:creationId xmlns:a16="http://schemas.microsoft.com/office/drawing/2014/main" id="{00000000-0008-0000-1600-00001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87" name="Text Box 10">
          <a:extLst>
            <a:ext uri="{FF2B5EF4-FFF2-40B4-BE49-F238E27FC236}">
              <a16:creationId xmlns:a16="http://schemas.microsoft.com/office/drawing/2014/main" id="{00000000-0008-0000-1600-00001B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88" name="Text Box 11">
          <a:extLst>
            <a:ext uri="{FF2B5EF4-FFF2-40B4-BE49-F238E27FC236}">
              <a16:creationId xmlns:a16="http://schemas.microsoft.com/office/drawing/2014/main" id="{00000000-0008-0000-1600-00001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89" name="Text Box 12">
          <a:extLst>
            <a:ext uri="{FF2B5EF4-FFF2-40B4-BE49-F238E27FC236}">
              <a16:creationId xmlns:a16="http://schemas.microsoft.com/office/drawing/2014/main" id="{00000000-0008-0000-1600-00001D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0" name="Text Box 13">
          <a:extLst>
            <a:ext uri="{FF2B5EF4-FFF2-40B4-BE49-F238E27FC236}">
              <a16:creationId xmlns:a16="http://schemas.microsoft.com/office/drawing/2014/main" id="{00000000-0008-0000-1600-00001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91" name="Text Box 14">
          <a:extLst>
            <a:ext uri="{FF2B5EF4-FFF2-40B4-BE49-F238E27FC236}">
              <a16:creationId xmlns:a16="http://schemas.microsoft.com/office/drawing/2014/main" id="{00000000-0008-0000-1600-00001F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2" name="Text Box 15">
          <a:extLst>
            <a:ext uri="{FF2B5EF4-FFF2-40B4-BE49-F238E27FC236}">
              <a16:creationId xmlns:a16="http://schemas.microsoft.com/office/drawing/2014/main" id="{00000000-0008-0000-1600-00002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593" name="Text Box 16">
          <a:extLst>
            <a:ext uri="{FF2B5EF4-FFF2-40B4-BE49-F238E27FC236}">
              <a16:creationId xmlns:a16="http://schemas.microsoft.com/office/drawing/2014/main" id="{00000000-0008-0000-1600-000021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4" name="Text Box 1">
          <a:extLst>
            <a:ext uri="{FF2B5EF4-FFF2-40B4-BE49-F238E27FC236}">
              <a16:creationId xmlns:a16="http://schemas.microsoft.com/office/drawing/2014/main" id="{00000000-0008-0000-1600-00002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5" name="Text Box 3">
          <a:extLst>
            <a:ext uri="{FF2B5EF4-FFF2-40B4-BE49-F238E27FC236}">
              <a16:creationId xmlns:a16="http://schemas.microsoft.com/office/drawing/2014/main" id="{00000000-0008-0000-1600-00002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6" name="Text Box 5">
          <a:extLst>
            <a:ext uri="{FF2B5EF4-FFF2-40B4-BE49-F238E27FC236}">
              <a16:creationId xmlns:a16="http://schemas.microsoft.com/office/drawing/2014/main" id="{00000000-0008-0000-1600-00002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7" name="Text Box 7">
          <a:extLst>
            <a:ext uri="{FF2B5EF4-FFF2-40B4-BE49-F238E27FC236}">
              <a16:creationId xmlns:a16="http://schemas.microsoft.com/office/drawing/2014/main" id="{00000000-0008-0000-1600-00002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8" name="Text Box 9">
          <a:extLst>
            <a:ext uri="{FF2B5EF4-FFF2-40B4-BE49-F238E27FC236}">
              <a16:creationId xmlns:a16="http://schemas.microsoft.com/office/drawing/2014/main" id="{00000000-0008-0000-1600-00002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599" name="Text Box 11">
          <a:extLst>
            <a:ext uri="{FF2B5EF4-FFF2-40B4-BE49-F238E27FC236}">
              <a16:creationId xmlns:a16="http://schemas.microsoft.com/office/drawing/2014/main" id="{00000000-0008-0000-1600-00002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0" name="Text Box 13">
          <a:extLst>
            <a:ext uri="{FF2B5EF4-FFF2-40B4-BE49-F238E27FC236}">
              <a16:creationId xmlns:a16="http://schemas.microsoft.com/office/drawing/2014/main" id="{00000000-0008-0000-1600-00002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1" name="Text Box 15">
          <a:extLst>
            <a:ext uri="{FF2B5EF4-FFF2-40B4-BE49-F238E27FC236}">
              <a16:creationId xmlns:a16="http://schemas.microsoft.com/office/drawing/2014/main" id="{00000000-0008-0000-1600-00002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2" name="Text Box 17">
          <a:extLst>
            <a:ext uri="{FF2B5EF4-FFF2-40B4-BE49-F238E27FC236}">
              <a16:creationId xmlns:a16="http://schemas.microsoft.com/office/drawing/2014/main" id="{00000000-0008-0000-1600-00002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3" name="Text Box 19">
          <a:extLst>
            <a:ext uri="{FF2B5EF4-FFF2-40B4-BE49-F238E27FC236}">
              <a16:creationId xmlns:a16="http://schemas.microsoft.com/office/drawing/2014/main" id="{00000000-0008-0000-1600-00002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4" name="Text Box 21">
          <a:extLst>
            <a:ext uri="{FF2B5EF4-FFF2-40B4-BE49-F238E27FC236}">
              <a16:creationId xmlns:a16="http://schemas.microsoft.com/office/drawing/2014/main" id="{00000000-0008-0000-1600-00002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5" name="Text Box 23">
          <a:extLst>
            <a:ext uri="{FF2B5EF4-FFF2-40B4-BE49-F238E27FC236}">
              <a16:creationId xmlns:a16="http://schemas.microsoft.com/office/drawing/2014/main" id="{00000000-0008-0000-1600-00002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6" name="Text Box 1">
          <a:extLst>
            <a:ext uri="{FF2B5EF4-FFF2-40B4-BE49-F238E27FC236}">
              <a16:creationId xmlns:a16="http://schemas.microsoft.com/office/drawing/2014/main" id="{00000000-0008-0000-1600-00002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7" name="Text Box 3">
          <a:extLst>
            <a:ext uri="{FF2B5EF4-FFF2-40B4-BE49-F238E27FC236}">
              <a16:creationId xmlns:a16="http://schemas.microsoft.com/office/drawing/2014/main" id="{00000000-0008-0000-1600-00002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8" name="Text Box 5">
          <a:extLst>
            <a:ext uri="{FF2B5EF4-FFF2-40B4-BE49-F238E27FC236}">
              <a16:creationId xmlns:a16="http://schemas.microsoft.com/office/drawing/2014/main" id="{00000000-0008-0000-1600-00003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09" name="Text Box 7">
          <a:extLst>
            <a:ext uri="{FF2B5EF4-FFF2-40B4-BE49-F238E27FC236}">
              <a16:creationId xmlns:a16="http://schemas.microsoft.com/office/drawing/2014/main" id="{00000000-0008-0000-1600-00003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0" name="Text Box 9">
          <a:extLst>
            <a:ext uri="{FF2B5EF4-FFF2-40B4-BE49-F238E27FC236}">
              <a16:creationId xmlns:a16="http://schemas.microsoft.com/office/drawing/2014/main" id="{00000000-0008-0000-1600-00003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1" name="Text Box 11">
          <a:extLst>
            <a:ext uri="{FF2B5EF4-FFF2-40B4-BE49-F238E27FC236}">
              <a16:creationId xmlns:a16="http://schemas.microsoft.com/office/drawing/2014/main" id="{00000000-0008-0000-1600-00003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2" name="Text Box 13">
          <a:extLst>
            <a:ext uri="{FF2B5EF4-FFF2-40B4-BE49-F238E27FC236}">
              <a16:creationId xmlns:a16="http://schemas.microsoft.com/office/drawing/2014/main" id="{00000000-0008-0000-1600-00003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3" name="Text Box 15">
          <a:extLst>
            <a:ext uri="{FF2B5EF4-FFF2-40B4-BE49-F238E27FC236}">
              <a16:creationId xmlns:a16="http://schemas.microsoft.com/office/drawing/2014/main" id="{00000000-0008-0000-1600-00003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4" name="Text Box 17">
          <a:extLst>
            <a:ext uri="{FF2B5EF4-FFF2-40B4-BE49-F238E27FC236}">
              <a16:creationId xmlns:a16="http://schemas.microsoft.com/office/drawing/2014/main" id="{00000000-0008-0000-1600-00003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5" name="Text Box 19">
          <a:extLst>
            <a:ext uri="{FF2B5EF4-FFF2-40B4-BE49-F238E27FC236}">
              <a16:creationId xmlns:a16="http://schemas.microsoft.com/office/drawing/2014/main" id="{00000000-0008-0000-1600-00003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6" name="Text Box 21">
          <a:extLst>
            <a:ext uri="{FF2B5EF4-FFF2-40B4-BE49-F238E27FC236}">
              <a16:creationId xmlns:a16="http://schemas.microsoft.com/office/drawing/2014/main" id="{00000000-0008-0000-1600-00003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17" name="Text Box 23">
          <a:extLst>
            <a:ext uri="{FF2B5EF4-FFF2-40B4-BE49-F238E27FC236}">
              <a16:creationId xmlns:a16="http://schemas.microsoft.com/office/drawing/2014/main" id="{00000000-0008-0000-1600-00003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18" name="Text Box 1">
          <a:extLst>
            <a:ext uri="{FF2B5EF4-FFF2-40B4-BE49-F238E27FC236}">
              <a16:creationId xmlns:a16="http://schemas.microsoft.com/office/drawing/2014/main" id="{00000000-0008-0000-1600-00003A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19" name="Text Box 3">
          <a:extLst>
            <a:ext uri="{FF2B5EF4-FFF2-40B4-BE49-F238E27FC236}">
              <a16:creationId xmlns:a16="http://schemas.microsoft.com/office/drawing/2014/main" id="{00000000-0008-0000-1600-00003B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0" name="Text Box 5">
          <a:extLst>
            <a:ext uri="{FF2B5EF4-FFF2-40B4-BE49-F238E27FC236}">
              <a16:creationId xmlns:a16="http://schemas.microsoft.com/office/drawing/2014/main" id="{00000000-0008-0000-1600-00003C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1" name="Text Box 7">
          <a:extLst>
            <a:ext uri="{FF2B5EF4-FFF2-40B4-BE49-F238E27FC236}">
              <a16:creationId xmlns:a16="http://schemas.microsoft.com/office/drawing/2014/main" id="{00000000-0008-0000-1600-00003D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2" name="Text Box 9">
          <a:extLst>
            <a:ext uri="{FF2B5EF4-FFF2-40B4-BE49-F238E27FC236}">
              <a16:creationId xmlns:a16="http://schemas.microsoft.com/office/drawing/2014/main" id="{00000000-0008-0000-1600-00003E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3" name="Text Box 11">
          <a:extLst>
            <a:ext uri="{FF2B5EF4-FFF2-40B4-BE49-F238E27FC236}">
              <a16:creationId xmlns:a16="http://schemas.microsoft.com/office/drawing/2014/main" id="{00000000-0008-0000-1600-00003F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4" name="Text Box 13">
          <a:extLst>
            <a:ext uri="{FF2B5EF4-FFF2-40B4-BE49-F238E27FC236}">
              <a16:creationId xmlns:a16="http://schemas.microsoft.com/office/drawing/2014/main" id="{00000000-0008-0000-1600-000040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5" name="Text Box 15">
          <a:extLst>
            <a:ext uri="{FF2B5EF4-FFF2-40B4-BE49-F238E27FC236}">
              <a16:creationId xmlns:a16="http://schemas.microsoft.com/office/drawing/2014/main" id="{00000000-0008-0000-1600-000041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6" name="Text Box 17">
          <a:extLst>
            <a:ext uri="{FF2B5EF4-FFF2-40B4-BE49-F238E27FC236}">
              <a16:creationId xmlns:a16="http://schemas.microsoft.com/office/drawing/2014/main" id="{00000000-0008-0000-1600-000042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7" name="Text Box 19">
          <a:extLst>
            <a:ext uri="{FF2B5EF4-FFF2-40B4-BE49-F238E27FC236}">
              <a16:creationId xmlns:a16="http://schemas.microsoft.com/office/drawing/2014/main" id="{00000000-0008-0000-1600-000043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8" name="Text Box 21">
          <a:extLst>
            <a:ext uri="{FF2B5EF4-FFF2-40B4-BE49-F238E27FC236}">
              <a16:creationId xmlns:a16="http://schemas.microsoft.com/office/drawing/2014/main" id="{00000000-0008-0000-1600-000044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29" name="Text Box 23">
          <a:extLst>
            <a:ext uri="{FF2B5EF4-FFF2-40B4-BE49-F238E27FC236}">
              <a16:creationId xmlns:a16="http://schemas.microsoft.com/office/drawing/2014/main" id="{00000000-0008-0000-1600-000045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0" name="Text Box 1">
          <a:extLst>
            <a:ext uri="{FF2B5EF4-FFF2-40B4-BE49-F238E27FC236}">
              <a16:creationId xmlns:a16="http://schemas.microsoft.com/office/drawing/2014/main" id="{00000000-0008-0000-1600-00004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1" name="Text Box 3">
          <a:extLst>
            <a:ext uri="{FF2B5EF4-FFF2-40B4-BE49-F238E27FC236}">
              <a16:creationId xmlns:a16="http://schemas.microsoft.com/office/drawing/2014/main" id="{00000000-0008-0000-1600-00004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2" name="Text Box 5">
          <a:extLst>
            <a:ext uri="{FF2B5EF4-FFF2-40B4-BE49-F238E27FC236}">
              <a16:creationId xmlns:a16="http://schemas.microsoft.com/office/drawing/2014/main" id="{00000000-0008-0000-1600-00004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3" name="Text Box 7">
          <a:extLst>
            <a:ext uri="{FF2B5EF4-FFF2-40B4-BE49-F238E27FC236}">
              <a16:creationId xmlns:a16="http://schemas.microsoft.com/office/drawing/2014/main" id="{00000000-0008-0000-1600-00004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4" name="Text Box 9">
          <a:extLst>
            <a:ext uri="{FF2B5EF4-FFF2-40B4-BE49-F238E27FC236}">
              <a16:creationId xmlns:a16="http://schemas.microsoft.com/office/drawing/2014/main" id="{00000000-0008-0000-1600-00004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5" name="Text Box 11">
          <a:extLst>
            <a:ext uri="{FF2B5EF4-FFF2-40B4-BE49-F238E27FC236}">
              <a16:creationId xmlns:a16="http://schemas.microsoft.com/office/drawing/2014/main" id="{00000000-0008-0000-1600-00004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6" name="Text Box 13">
          <a:extLst>
            <a:ext uri="{FF2B5EF4-FFF2-40B4-BE49-F238E27FC236}">
              <a16:creationId xmlns:a16="http://schemas.microsoft.com/office/drawing/2014/main" id="{00000000-0008-0000-1600-00004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7" name="Text Box 15">
          <a:extLst>
            <a:ext uri="{FF2B5EF4-FFF2-40B4-BE49-F238E27FC236}">
              <a16:creationId xmlns:a16="http://schemas.microsoft.com/office/drawing/2014/main" id="{00000000-0008-0000-1600-00004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8" name="Text Box 17">
          <a:extLst>
            <a:ext uri="{FF2B5EF4-FFF2-40B4-BE49-F238E27FC236}">
              <a16:creationId xmlns:a16="http://schemas.microsoft.com/office/drawing/2014/main" id="{00000000-0008-0000-1600-00004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39" name="Text Box 19">
          <a:extLst>
            <a:ext uri="{FF2B5EF4-FFF2-40B4-BE49-F238E27FC236}">
              <a16:creationId xmlns:a16="http://schemas.microsoft.com/office/drawing/2014/main" id="{00000000-0008-0000-1600-00004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0" name="Text Box 21">
          <a:extLst>
            <a:ext uri="{FF2B5EF4-FFF2-40B4-BE49-F238E27FC236}">
              <a16:creationId xmlns:a16="http://schemas.microsoft.com/office/drawing/2014/main" id="{00000000-0008-0000-1600-00005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1" name="Text Box 23">
          <a:extLst>
            <a:ext uri="{FF2B5EF4-FFF2-40B4-BE49-F238E27FC236}">
              <a16:creationId xmlns:a16="http://schemas.microsoft.com/office/drawing/2014/main" id="{00000000-0008-0000-1600-00005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2" name="Text Box 1">
          <a:extLst>
            <a:ext uri="{FF2B5EF4-FFF2-40B4-BE49-F238E27FC236}">
              <a16:creationId xmlns:a16="http://schemas.microsoft.com/office/drawing/2014/main" id="{00000000-0008-0000-1600-00005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3" name="Text Box 3">
          <a:extLst>
            <a:ext uri="{FF2B5EF4-FFF2-40B4-BE49-F238E27FC236}">
              <a16:creationId xmlns:a16="http://schemas.microsoft.com/office/drawing/2014/main" id="{00000000-0008-0000-1600-00005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4" name="Text Box 5">
          <a:extLst>
            <a:ext uri="{FF2B5EF4-FFF2-40B4-BE49-F238E27FC236}">
              <a16:creationId xmlns:a16="http://schemas.microsoft.com/office/drawing/2014/main" id="{00000000-0008-0000-1600-00005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5" name="Text Box 7">
          <a:extLst>
            <a:ext uri="{FF2B5EF4-FFF2-40B4-BE49-F238E27FC236}">
              <a16:creationId xmlns:a16="http://schemas.microsoft.com/office/drawing/2014/main" id="{00000000-0008-0000-1600-00005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6" name="Text Box 9">
          <a:extLst>
            <a:ext uri="{FF2B5EF4-FFF2-40B4-BE49-F238E27FC236}">
              <a16:creationId xmlns:a16="http://schemas.microsoft.com/office/drawing/2014/main" id="{00000000-0008-0000-1600-00005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7" name="Text Box 11">
          <a:extLst>
            <a:ext uri="{FF2B5EF4-FFF2-40B4-BE49-F238E27FC236}">
              <a16:creationId xmlns:a16="http://schemas.microsoft.com/office/drawing/2014/main" id="{00000000-0008-0000-1600-00005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8" name="Text Box 13">
          <a:extLst>
            <a:ext uri="{FF2B5EF4-FFF2-40B4-BE49-F238E27FC236}">
              <a16:creationId xmlns:a16="http://schemas.microsoft.com/office/drawing/2014/main" id="{00000000-0008-0000-1600-00005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49" name="Text Box 15">
          <a:extLst>
            <a:ext uri="{FF2B5EF4-FFF2-40B4-BE49-F238E27FC236}">
              <a16:creationId xmlns:a16="http://schemas.microsoft.com/office/drawing/2014/main" id="{00000000-0008-0000-1600-00005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0" name="Text Box 17">
          <a:extLst>
            <a:ext uri="{FF2B5EF4-FFF2-40B4-BE49-F238E27FC236}">
              <a16:creationId xmlns:a16="http://schemas.microsoft.com/office/drawing/2014/main" id="{00000000-0008-0000-1600-00005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1" name="Text Box 19">
          <a:extLst>
            <a:ext uri="{FF2B5EF4-FFF2-40B4-BE49-F238E27FC236}">
              <a16:creationId xmlns:a16="http://schemas.microsoft.com/office/drawing/2014/main" id="{00000000-0008-0000-1600-00005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2" name="Text Box 21">
          <a:extLst>
            <a:ext uri="{FF2B5EF4-FFF2-40B4-BE49-F238E27FC236}">
              <a16:creationId xmlns:a16="http://schemas.microsoft.com/office/drawing/2014/main" id="{00000000-0008-0000-1600-00005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3" name="Text Box 23">
          <a:extLst>
            <a:ext uri="{FF2B5EF4-FFF2-40B4-BE49-F238E27FC236}">
              <a16:creationId xmlns:a16="http://schemas.microsoft.com/office/drawing/2014/main" id="{00000000-0008-0000-1600-00005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4" name="Text Box 1">
          <a:extLst>
            <a:ext uri="{FF2B5EF4-FFF2-40B4-BE49-F238E27FC236}">
              <a16:creationId xmlns:a16="http://schemas.microsoft.com/office/drawing/2014/main" id="{00000000-0008-0000-1600-00005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5" name="Text Box 3">
          <a:extLst>
            <a:ext uri="{FF2B5EF4-FFF2-40B4-BE49-F238E27FC236}">
              <a16:creationId xmlns:a16="http://schemas.microsoft.com/office/drawing/2014/main" id="{00000000-0008-0000-1600-00005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6" name="Text Box 5">
          <a:extLst>
            <a:ext uri="{FF2B5EF4-FFF2-40B4-BE49-F238E27FC236}">
              <a16:creationId xmlns:a16="http://schemas.microsoft.com/office/drawing/2014/main" id="{00000000-0008-0000-1600-00006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7" name="Text Box 7">
          <a:extLst>
            <a:ext uri="{FF2B5EF4-FFF2-40B4-BE49-F238E27FC236}">
              <a16:creationId xmlns:a16="http://schemas.microsoft.com/office/drawing/2014/main" id="{00000000-0008-0000-1600-00006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8" name="Text Box 9">
          <a:extLst>
            <a:ext uri="{FF2B5EF4-FFF2-40B4-BE49-F238E27FC236}">
              <a16:creationId xmlns:a16="http://schemas.microsoft.com/office/drawing/2014/main" id="{00000000-0008-0000-1600-00006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59" name="Text Box 11">
          <a:extLst>
            <a:ext uri="{FF2B5EF4-FFF2-40B4-BE49-F238E27FC236}">
              <a16:creationId xmlns:a16="http://schemas.microsoft.com/office/drawing/2014/main" id="{00000000-0008-0000-1600-00006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60" name="Text Box 13">
          <a:extLst>
            <a:ext uri="{FF2B5EF4-FFF2-40B4-BE49-F238E27FC236}">
              <a16:creationId xmlns:a16="http://schemas.microsoft.com/office/drawing/2014/main" id="{00000000-0008-0000-1600-00006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61" name="Text Box 15">
          <a:extLst>
            <a:ext uri="{FF2B5EF4-FFF2-40B4-BE49-F238E27FC236}">
              <a16:creationId xmlns:a16="http://schemas.microsoft.com/office/drawing/2014/main" id="{00000000-0008-0000-1600-00006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62" name="Text Box 17">
          <a:extLst>
            <a:ext uri="{FF2B5EF4-FFF2-40B4-BE49-F238E27FC236}">
              <a16:creationId xmlns:a16="http://schemas.microsoft.com/office/drawing/2014/main" id="{00000000-0008-0000-1600-00006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63" name="Text Box 19">
          <a:extLst>
            <a:ext uri="{FF2B5EF4-FFF2-40B4-BE49-F238E27FC236}">
              <a16:creationId xmlns:a16="http://schemas.microsoft.com/office/drawing/2014/main" id="{00000000-0008-0000-1600-00006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64" name="Text Box 21">
          <a:extLst>
            <a:ext uri="{FF2B5EF4-FFF2-40B4-BE49-F238E27FC236}">
              <a16:creationId xmlns:a16="http://schemas.microsoft.com/office/drawing/2014/main" id="{00000000-0008-0000-1600-00006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65" name="Text Box 23">
          <a:extLst>
            <a:ext uri="{FF2B5EF4-FFF2-40B4-BE49-F238E27FC236}">
              <a16:creationId xmlns:a16="http://schemas.microsoft.com/office/drawing/2014/main" id="{00000000-0008-0000-1600-00006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id="{00000000-0008-0000-1600-00006A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67" name="Text Box 3">
          <a:extLst>
            <a:ext uri="{FF2B5EF4-FFF2-40B4-BE49-F238E27FC236}">
              <a16:creationId xmlns:a16="http://schemas.microsoft.com/office/drawing/2014/main" id="{00000000-0008-0000-1600-00006B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68" name="Text Box 5">
          <a:extLst>
            <a:ext uri="{FF2B5EF4-FFF2-40B4-BE49-F238E27FC236}">
              <a16:creationId xmlns:a16="http://schemas.microsoft.com/office/drawing/2014/main" id="{00000000-0008-0000-1600-00006C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69" name="Text Box 7">
          <a:extLst>
            <a:ext uri="{FF2B5EF4-FFF2-40B4-BE49-F238E27FC236}">
              <a16:creationId xmlns:a16="http://schemas.microsoft.com/office/drawing/2014/main" id="{00000000-0008-0000-1600-00006D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0" name="Text Box 9">
          <a:extLst>
            <a:ext uri="{FF2B5EF4-FFF2-40B4-BE49-F238E27FC236}">
              <a16:creationId xmlns:a16="http://schemas.microsoft.com/office/drawing/2014/main" id="{00000000-0008-0000-1600-00006E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1" name="Text Box 11">
          <a:extLst>
            <a:ext uri="{FF2B5EF4-FFF2-40B4-BE49-F238E27FC236}">
              <a16:creationId xmlns:a16="http://schemas.microsoft.com/office/drawing/2014/main" id="{00000000-0008-0000-1600-00006F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2" name="Text Box 13">
          <a:extLst>
            <a:ext uri="{FF2B5EF4-FFF2-40B4-BE49-F238E27FC236}">
              <a16:creationId xmlns:a16="http://schemas.microsoft.com/office/drawing/2014/main" id="{00000000-0008-0000-1600-000070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3" name="Text Box 15">
          <a:extLst>
            <a:ext uri="{FF2B5EF4-FFF2-40B4-BE49-F238E27FC236}">
              <a16:creationId xmlns:a16="http://schemas.microsoft.com/office/drawing/2014/main" id="{00000000-0008-0000-1600-000071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4" name="Text Box 17">
          <a:extLst>
            <a:ext uri="{FF2B5EF4-FFF2-40B4-BE49-F238E27FC236}">
              <a16:creationId xmlns:a16="http://schemas.microsoft.com/office/drawing/2014/main" id="{00000000-0008-0000-1600-000072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5" name="Text Box 19">
          <a:extLst>
            <a:ext uri="{FF2B5EF4-FFF2-40B4-BE49-F238E27FC236}">
              <a16:creationId xmlns:a16="http://schemas.microsoft.com/office/drawing/2014/main" id="{00000000-0008-0000-1600-000073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6" name="Text Box 21">
          <a:extLst>
            <a:ext uri="{FF2B5EF4-FFF2-40B4-BE49-F238E27FC236}">
              <a16:creationId xmlns:a16="http://schemas.microsoft.com/office/drawing/2014/main" id="{00000000-0008-0000-1600-000074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677" name="Text Box 23">
          <a:extLst>
            <a:ext uri="{FF2B5EF4-FFF2-40B4-BE49-F238E27FC236}">
              <a16:creationId xmlns:a16="http://schemas.microsoft.com/office/drawing/2014/main" id="{00000000-0008-0000-1600-000075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78" name="Text Box 1">
          <a:extLst>
            <a:ext uri="{FF2B5EF4-FFF2-40B4-BE49-F238E27FC236}">
              <a16:creationId xmlns:a16="http://schemas.microsoft.com/office/drawing/2014/main" id="{00000000-0008-0000-1600-00007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79" name="Text Box 3">
          <a:extLst>
            <a:ext uri="{FF2B5EF4-FFF2-40B4-BE49-F238E27FC236}">
              <a16:creationId xmlns:a16="http://schemas.microsoft.com/office/drawing/2014/main" id="{00000000-0008-0000-1600-00007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0" name="Text Box 5">
          <a:extLst>
            <a:ext uri="{FF2B5EF4-FFF2-40B4-BE49-F238E27FC236}">
              <a16:creationId xmlns:a16="http://schemas.microsoft.com/office/drawing/2014/main" id="{00000000-0008-0000-1600-00007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1" name="Text Box 7">
          <a:extLst>
            <a:ext uri="{FF2B5EF4-FFF2-40B4-BE49-F238E27FC236}">
              <a16:creationId xmlns:a16="http://schemas.microsoft.com/office/drawing/2014/main" id="{00000000-0008-0000-1600-00007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2" name="Text Box 9">
          <a:extLst>
            <a:ext uri="{FF2B5EF4-FFF2-40B4-BE49-F238E27FC236}">
              <a16:creationId xmlns:a16="http://schemas.microsoft.com/office/drawing/2014/main" id="{00000000-0008-0000-1600-00007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3" name="Text Box 11">
          <a:extLst>
            <a:ext uri="{FF2B5EF4-FFF2-40B4-BE49-F238E27FC236}">
              <a16:creationId xmlns:a16="http://schemas.microsoft.com/office/drawing/2014/main" id="{00000000-0008-0000-1600-00007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4" name="Text Box 13">
          <a:extLst>
            <a:ext uri="{FF2B5EF4-FFF2-40B4-BE49-F238E27FC236}">
              <a16:creationId xmlns:a16="http://schemas.microsoft.com/office/drawing/2014/main" id="{00000000-0008-0000-1600-00007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5" name="Text Box 15">
          <a:extLst>
            <a:ext uri="{FF2B5EF4-FFF2-40B4-BE49-F238E27FC236}">
              <a16:creationId xmlns:a16="http://schemas.microsoft.com/office/drawing/2014/main" id="{00000000-0008-0000-1600-00007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6" name="Text Box 17">
          <a:extLst>
            <a:ext uri="{FF2B5EF4-FFF2-40B4-BE49-F238E27FC236}">
              <a16:creationId xmlns:a16="http://schemas.microsoft.com/office/drawing/2014/main" id="{00000000-0008-0000-1600-00007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7" name="Text Box 19">
          <a:extLst>
            <a:ext uri="{FF2B5EF4-FFF2-40B4-BE49-F238E27FC236}">
              <a16:creationId xmlns:a16="http://schemas.microsoft.com/office/drawing/2014/main" id="{00000000-0008-0000-1600-00007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8" name="Text Box 21">
          <a:extLst>
            <a:ext uri="{FF2B5EF4-FFF2-40B4-BE49-F238E27FC236}">
              <a16:creationId xmlns:a16="http://schemas.microsoft.com/office/drawing/2014/main" id="{00000000-0008-0000-1600-00008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89" name="Text Box 23">
          <a:extLst>
            <a:ext uri="{FF2B5EF4-FFF2-40B4-BE49-F238E27FC236}">
              <a16:creationId xmlns:a16="http://schemas.microsoft.com/office/drawing/2014/main" id="{00000000-0008-0000-1600-00008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0" name="Text Box 1">
          <a:extLst>
            <a:ext uri="{FF2B5EF4-FFF2-40B4-BE49-F238E27FC236}">
              <a16:creationId xmlns:a16="http://schemas.microsoft.com/office/drawing/2014/main" id="{00000000-0008-0000-1600-00008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1" name="Text Box 3">
          <a:extLst>
            <a:ext uri="{FF2B5EF4-FFF2-40B4-BE49-F238E27FC236}">
              <a16:creationId xmlns:a16="http://schemas.microsoft.com/office/drawing/2014/main" id="{00000000-0008-0000-1600-00008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2" name="Text Box 5">
          <a:extLst>
            <a:ext uri="{FF2B5EF4-FFF2-40B4-BE49-F238E27FC236}">
              <a16:creationId xmlns:a16="http://schemas.microsoft.com/office/drawing/2014/main" id="{00000000-0008-0000-1600-00008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3" name="Text Box 7">
          <a:extLst>
            <a:ext uri="{FF2B5EF4-FFF2-40B4-BE49-F238E27FC236}">
              <a16:creationId xmlns:a16="http://schemas.microsoft.com/office/drawing/2014/main" id="{00000000-0008-0000-1600-00008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4" name="Text Box 9">
          <a:extLst>
            <a:ext uri="{FF2B5EF4-FFF2-40B4-BE49-F238E27FC236}">
              <a16:creationId xmlns:a16="http://schemas.microsoft.com/office/drawing/2014/main" id="{00000000-0008-0000-1600-00008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5" name="Text Box 11">
          <a:extLst>
            <a:ext uri="{FF2B5EF4-FFF2-40B4-BE49-F238E27FC236}">
              <a16:creationId xmlns:a16="http://schemas.microsoft.com/office/drawing/2014/main" id="{00000000-0008-0000-1600-00008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6" name="Text Box 13">
          <a:extLst>
            <a:ext uri="{FF2B5EF4-FFF2-40B4-BE49-F238E27FC236}">
              <a16:creationId xmlns:a16="http://schemas.microsoft.com/office/drawing/2014/main" id="{00000000-0008-0000-1600-00008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7" name="Text Box 15">
          <a:extLst>
            <a:ext uri="{FF2B5EF4-FFF2-40B4-BE49-F238E27FC236}">
              <a16:creationId xmlns:a16="http://schemas.microsoft.com/office/drawing/2014/main" id="{00000000-0008-0000-1600-00008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8" name="Text Box 17">
          <a:extLst>
            <a:ext uri="{FF2B5EF4-FFF2-40B4-BE49-F238E27FC236}">
              <a16:creationId xmlns:a16="http://schemas.microsoft.com/office/drawing/2014/main" id="{00000000-0008-0000-1600-00008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699" name="Text Box 19">
          <a:extLst>
            <a:ext uri="{FF2B5EF4-FFF2-40B4-BE49-F238E27FC236}">
              <a16:creationId xmlns:a16="http://schemas.microsoft.com/office/drawing/2014/main" id="{00000000-0008-0000-1600-00008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0" name="Text Box 21">
          <a:extLst>
            <a:ext uri="{FF2B5EF4-FFF2-40B4-BE49-F238E27FC236}">
              <a16:creationId xmlns:a16="http://schemas.microsoft.com/office/drawing/2014/main" id="{00000000-0008-0000-1600-00008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1" name="Text Box 23">
          <a:extLst>
            <a:ext uri="{FF2B5EF4-FFF2-40B4-BE49-F238E27FC236}">
              <a16:creationId xmlns:a16="http://schemas.microsoft.com/office/drawing/2014/main" id="{00000000-0008-0000-1600-00008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2" name="Text Box 1">
          <a:extLst>
            <a:ext uri="{FF2B5EF4-FFF2-40B4-BE49-F238E27FC236}">
              <a16:creationId xmlns:a16="http://schemas.microsoft.com/office/drawing/2014/main" id="{00000000-0008-0000-1600-00008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3" name="Text Box 3">
          <a:extLst>
            <a:ext uri="{FF2B5EF4-FFF2-40B4-BE49-F238E27FC236}">
              <a16:creationId xmlns:a16="http://schemas.microsoft.com/office/drawing/2014/main" id="{00000000-0008-0000-1600-00008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4" name="Text Box 5">
          <a:extLst>
            <a:ext uri="{FF2B5EF4-FFF2-40B4-BE49-F238E27FC236}">
              <a16:creationId xmlns:a16="http://schemas.microsoft.com/office/drawing/2014/main" id="{00000000-0008-0000-1600-00009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5" name="Text Box 7">
          <a:extLst>
            <a:ext uri="{FF2B5EF4-FFF2-40B4-BE49-F238E27FC236}">
              <a16:creationId xmlns:a16="http://schemas.microsoft.com/office/drawing/2014/main" id="{00000000-0008-0000-1600-00009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6" name="Text Box 9">
          <a:extLst>
            <a:ext uri="{FF2B5EF4-FFF2-40B4-BE49-F238E27FC236}">
              <a16:creationId xmlns:a16="http://schemas.microsoft.com/office/drawing/2014/main" id="{00000000-0008-0000-1600-00009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7" name="Text Box 11">
          <a:extLst>
            <a:ext uri="{FF2B5EF4-FFF2-40B4-BE49-F238E27FC236}">
              <a16:creationId xmlns:a16="http://schemas.microsoft.com/office/drawing/2014/main" id="{00000000-0008-0000-1600-00009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8" name="Text Box 13">
          <a:extLst>
            <a:ext uri="{FF2B5EF4-FFF2-40B4-BE49-F238E27FC236}">
              <a16:creationId xmlns:a16="http://schemas.microsoft.com/office/drawing/2014/main" id="{00000000-0008-0000-1600-00009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09" name="Text Box 15">
          <a:extLst>
            <a:ext uri="{FF2B5EF4-FFF2-40B4-BE49-F238E27FC236}">
              <a16:creationId xmlns:a16="http://schemas.microsoft.com/office/drawing/2014/main" id="{00000000-0008-0000-1600-00009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10" name="Text Box 17">
          <a:extLst>
            <a:ext uri="{FF2B5EF4-FFF2-40B4-BE49-F238E27FC236}">
              <a16:creationId xmlns:a16="http://schemas.microsoft.com/office/drawing/2014/main" id="{00000000-0008-0000-1600-00009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11" name="Text Box 19">
          <a:extLst>
            <a:ext uri="{FF2B5EF4-FFF2-40B4-BE49-F238E27FC236}">
              <a16:creationId xmlns:a16="http://schemas.microsoft.com/office/drawing/2014/main" id="{00000000-0008-0000-1600-00009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12" name="Text Box 21">
          <a:extLst>
            <a:ext uri="{FF2B5EF4-FFF2-40B4-BE49-F238E27FC236}">
              <a16:creationId xmlns:a16="http://schemas.microsoft.com/office/drawing/2014/main" id="{00000000-0008-0000-1600-00009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13" name="Text Box 23">
          <a:extLst>
            <a:ext uri="{FF2B5EF4-FFF2-40B4-BE49-F238E27FC236}">
              <a16:creationId xmlns:a16="http://schemas.microsoft.com/office/drawing/2014/main" id="{00000000-0008-0000-1600-00009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14" name="Text Box 1">
          <a:extLst>
            <a:ext uri="{FF2B5EF4-FFF2-40B4-BE49-F238E27FC236}">
              <a16:creationId xmlns:a16="http://schemas.microsoft.com/office/drawing/2014/main" id="{00000000-0008-0000-1600-00009A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15" name="Text Box 3">
          <a:extLst>
            <a:ext uri="{FF2B5EF4-FFF2-40B4-BE49-F238E27FC236}">
              <a16:creationId xmlns:a16="http://schemas.microsoft.com/office/drawing/2014/main" id="{00000000-0008-0000-1600-00009B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16" name="Text Box 5">
          <a:extLst>
            <a:ext uri="{FF2B5EF4-FFF2-40B4-BE49-F238E27FC236}">
              <a16:creationId xmlns:a16="http://schemas.microsoft.com/office/drawing/2014/main" id="{00000000-0008-0000-1600-00009C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17" name="Text Box 7">
          <a:extLst>
            <a:ext uri="{FF2B5EF4-FFF2-40B4-BE49-F238E27FC236}">
              <a16:creationId xmlns:a16="http://schemas.microsoft.com/office/drawing/2014/main" id="{00000000-0008-0000-1600-00009D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18" name="Text Box 9">
          <a:extLst>
            <a:ext uri="{FF2B5EF4-FFF2-40B4-BE49-F238E27FC236}">
              <a16:creationId xmlns:a16="http://schemas.microsoft.com/office/drawing/2014/main" id="{00000000-0008-0000-1600-00009E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19" name="Text Box 11">
          <a:extLst>
            <a:ext uri="{FF2B5EF4-FFF2-40B4-BE49-F238E27FC236}">
              <a16:creationId xmlns:a16="http://schemas.microsoft.com/office/drawing/2014/main" id="{00000000-0008-0000-1600-00009F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20" name="Text Box 13">
          <a:extLst>
            <a:ext uri="{FF2B5EF4-FFF2-40B4-BE49-F238E27FC236}">
              <a16:creationId xmlns:a16="http://schemas.microsoft.com/office/drawing/2014/main" id="{00000000-0008-0000-1600-0000A0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21" name="Text Box 15">
          <a:extLst>
            <a:ext uri="{FF2B5EF4-FFF2-40B4-BE49-F238E27FC236}">
              <a16:creationId xmlns:a16="http://schemas.microsoft.com/office/drawing/2014/main" id="{00000000-0008-0000-1600-0000A1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22" name="Text Box 17">
          <a:extLst>
            <a:ext uri="{FF2B5EF4-FFF2-40B4-BE49-F238E27FC236}">
              <a16:creationId xmlns:a16="http://schemas.microsoft.com/office/drawing/2014/main" id="{00000000-0008-0000-1600-0000A2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23" name="Text Box 19">
          <a:extLst>
            <a:ext uri="{FF2B5EF4-FFF2-40B4-BE49-F238E27FC236}">
              <a16:creationId xmlns:a16="http://schemas.microsoft.com/office/drawing/2014/main" id="{00000000-0008-0000-1600-0000A3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24" name="Text Box 21">
          <a:extLst>
            <a:ext uri="{FF2B5EF4-FFF2-40B4-BE49-F238E27FC236}">
              <a16:creationId xmlns:a16="http://schemas.microsoft.com/office/drawing/2014/main" id="{00000000-0008-0000-1600-0000A4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725" name="Text Box 23">
          <a:extLst>
            <a:ext uri="{FF2B5EF4-FFF2-40B4-BE49-F238E27FC236}">
              <a16:creationId xmlns:a16="http://schemas.microsoft.com/office/drawing/2014/main" id="{00000000-0008-0000-1600-0000A50A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26" name="Text Box 1">
          <a:extLst>
            <a:ext uri="{FF2B5EF4-FFF2-40B4-BE49-F238E27FC236}">
              <a16:creationId xmlns:a16="http://schemas.microsoft.com/office/drawing/2014/main" id="{00000000-0008-0000-1600-0000A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27" name="Text Box 3">
          <a:extLst>
            <a:ext uri="{FF2B5EF4-FFF2-40B4-BE49-F238E27FC236}">
              <a16:creationId xmlns:a16="http://schemas.microsoft.com/office/drawing/2014/main" id="{00000000-0008-0000-1600-0000A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28" name="Text Box 5">
          <a:extLst>
            <a:ext uri="{FF2B5EF4-FFF2-40B4-BE49-F238E27FC236}">
              <a16:creationId xmlns:a16="http://schemas.microsoft.com/office/drawing/2014/main" id="{00000000-0008-0000-1600-0000A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29" name="Text Box 7">
          <a:extLst>
            <a:ext uri="{FF2B5EF4-FFF2-40B4-BE49-F238E27FC236}">
              <a16:creationId xmlns:a16="http://schemas.microsoft.com/office/drawing/2014/main" id="{00000000-0008-0000-1600-0000A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0" name="Text Box 9">
          <a:extLst>
            <a:ext uri="{FF2B5EF4-FFF2-40B4-BE49-F238E27FC236}">
              <a16:creationId xmlns:a16="http://schemas.microsoft.com/office/drawing/2014/main" id="{00000000-0008-0000-1600-0000A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1" name="Text Box 11">
          <a:extLst>
            <a:ext uri="{FF2B5EF4-FFF2-40B4-BE49-F238E27FC236}">
              <a16:creationId xmlns:a16="http://schemas.microsoft.com/office/drawing/2014/main" id="{00000000-0008-0000-1600-0000A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2" name="Text Box 13">
          <a:extLst>
            <a:ext uri="{FF2B5EF4-FFF2-40B4-BE49-F238E27FC236}">
              <a16:creationId xmlns:a16="http://schemas.microsoft.com/office/drawing/2014/main" id="{00000000-0008-0000-1600-0000A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3" name="Text Box 15">
          <a:extLst>
            <a:ext uri="{FF2B5EF4-FFF2-40B4-BE49-F238E27FC236}">
              <a16:creationId xmlns:a16="http://schemas.microsoft.com/office/drawing/2014/main" id="{00000000-0008-0000-1600-0000A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4" name="Text Box 17">
          <a:extLst>
            <a:ext uri="{FF2B5EF4-FFF2-40B4-BE49-F238E27FC236}">
              <a16:creationId xmlns:a16="http://schemas.microsoft.com/office/drawing/2014/main" id="{00000000-0008-0000-1600-0000A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5" name="Text Box 19">
          <a:extLst>
            <a:ext uri="{FF2B5EF4-FFF2-40B4-BE49-F238E27FC236}">
              <a16:creationId xmlns:a16="http://schemas.microsoft.com/office/drawing/2014/main" id="{00000000-0008-0000-1600-0000A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6" name="Text Box 21">
          <a:extLst>
            <a:ext uri="{FF2B5EF4-FFF2-40B4-BE49-F238E27FC236}">
              <a16:creationId xmlns:a16="http://schemas.microsoft.com/office/drawing/2014/main" id="{00000000-0008-0000-1600-0000B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7" name="Text Box 23">
          <a:extLst>
            <a:ext uri="{FF2B5EF4-FFF2-40B4-BE49-F238E27FC236}">
              <a16:creationId xmlns:a16="http://schemas.microsoft.com/office/drawing/2014/main" id="{00000000-0008-0000-1600-0000B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8" name="Text Box 1">
          <a:extLst>
            <a:ext uri="{FF2B5EF4-FFF2-40B4-BE49-F238E27FC236}">
              <a16:creationId xmlns:a16="http://schemas.microsoft.com/office/drawing/2014/main" id="{00000000-0008-0000-1600-0000B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39" name="Text Box 3">
          <a:extLst>
            <a:ext uri="{FF2B5EF4-FFF2-40B4-BE49-F238E27FC236}">
              <a16:creationId xmlns:a16="http://schemas.microsoft.com/office/drawing/2014/main" id="{00000000-0008-0000-1600-0000B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0" name="Text Box 5">
          <a:extLst>
            <a:ext uri="{FF2B5EF4-FFF2-40B4-BE49-F238E27FC236}">
              <a16:creationId xmlns:a16="http://schemas.microsoft.com/office/drawing/2014/main" id="{00000000-0008-0000-1600-0000B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1" name="Text Box 7">
          <a:extLst>
            <a:ext uri="{FF2B5EF4-FFF2-40B4-BE49-F238E27FC236}">
              <a16:creationId xmlns:a16="http://schemas.microsoft.com/office/drawing/2014/main" id="{00000000-0008-0000-1600-0000B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2" name="Text Box 9">
          <a:extLst>
            <a:ext uri="{FF2B5EF4-FFF2-40B4-BE49-F238E27FC236}">
              <a16:creationId xmlns:a16="http://schemas.microsoft.com/office/drawing/2014/main" id="{00000000-0008-0000-1600-0000B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3" name="Text Box 11">
          <a:extLst>
            <a:ext uri="{FF2B5EF4-FFF2-40B4-BE49-F238E27FC236}">
              <a16:creationId xmlns:a16="http://schemas.microsoft.com/office/drawing/2014/main" id="{00000000-0008-0000-1600-0000B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4" name="Text Box 13">
          <a:extLst>
            <a:ext uri="{FF2B5EF4-FFF2-40B4-BE49-F238E27FC236}">
              <a16:creationId xmlns:a16="http://schemas.microsoft.com/office/drawing/2014/main" id="{00000000-0008-0000-1600-0000B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5" name="Text Box 15">
          <a:extLst>
            <a:ext uri="{FF2B5EF4-FFF2-40B4-BE49-F238E27FC236}">
              <a16:creationId xmlns:a16="http://schemas.microsoft.com/office/drawing/2014/main" id="{00000000-0008-0000-1600-0000B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6" name="Text Box 17">
          <a:extLst>
            <a:ext uri="{FF2B5EF4-FFF2-40B4-BE49-F238E27FC236}">
              <a16:creationId xmlns:a16="http://schemas.microsoft.com/office/drawing/2014/main" id="{00000000-0008-0000-1600-0000B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7" name="Text Box 19">
          <a:extLst>
            <a:ext uri="{FF2B5EF4-FFF2-40B4-BE49-F238E27FC236}">
              <a16:creationId xmlns:a16="http://schemas.microsoft.com/office/drawing/2014/main" id="{00000000-0008-0000-1600-0000B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8" name="Text Box 21">
          <a:extLst>
            <a:ext uri="{FF2B5EF4-FFF2-40B4-BE49-F238E27FC236}">
              <a16:creationId xmlns:a16="http://schemas.microsoft.com/office/drawing/2014/main" id="{00000000-0008-0000-1600-0000B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49" name="Text Box 23">
          <a:extLst>
            <a:ext uri="{FF2B5EF4-FFF2-40B4-BE49-F238E27FC236}">
              <a16:creationId xmlns:a16="http://schemas.microsoft.com/office/drawing/2014/main" id="{00000000-0008-0000-1600-0000B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0" name="Text Box 1">
          <a:extLst>
            <a:ext uri="{FF2B5EF4-FFF2-40B4-BE49-F238E27FC236}">
              <a16:creationId xmlns:a16="http://schemas.microsoft.com/office/drawing/2014/main" id="{00000000-0008-0000-1600-0000B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1" name="Text Box 3">
          <a:extLst>
            <a:ext uri="{FF2B5EF4-FFF2-40B4-BE49-F238E27FC236}">
              <a16:creationId xmlns:a16="http://schemas.microsoft.com/office/drawing/2014/main" id="{00000000-0008-0000-1600-0000B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2" name="Text Box 5">
          <a:extLst>
            <a:ext uri="{FF2B5EF4-FFF2-40B4-BE49-F238E27FC236}">
              <a16:creationId xmlns:a16="http://schemas.microsoft.com/office/drawing/2014/main" id="{00000000-0008-0000-1600-0000C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3" name="Text Box 7">
          <a:extLst>
            <a:ext uri="{FF2B5EF4-FFF2-40B4-BE49-F238E27FC236}">
              <a16:creationId xmlns:a16="http://schemas.microsoft.com/office/drawing/2014/main" id="{00000000-0008-0000-1600-0000C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4" name="Text Box 9">
          <a:extLst>
            <a:ext uri="{FF2B5EF4-FFF2-40B4-BE49-F238E27FC236}">
              <a16:creationId xmlns:a16="http://schemas.microsoft.com/office/drawing/2014/main" id="{00000000-0008-0000-1600-0000C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5" name="Text Box 11">
          <a:extLst>
            <a:ext uri="{FF2B5EF4-FFF2-40B4-BE49-F238E27FC236}">
              <a16:creationId xmlns:a16="http://schemas.microsoft.com/office/drawing/2014/main" id="{00000000-0008-0000-1600-0000C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6" name="Text Box 13">
          <a:extLst>
            <a:ext uri="{FF2B5EF4-FFF2-40B4-BE49-F238E27FC236}">
              <a16:creationId xmlns:a16="http://schemas.microsoft.com/office/drawing/2014/main" id="{00000000-0008-0000-1600-0000C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7" name="Text Box 15">
          <a:extLst>
            <a:ext uri="{FF2B5EF4-FFF2-40B4-BE49-F238E27FC236}">
              <a16:creationId xmlns:a16="http://schemas.microsoft.com/office/drawing/2014/main" id="{00000000-0008-0000-1600-0000C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8" name="Text Box 17">
          <a:extLst>
            <a:ext uri="{FF2B5EF4-FFF2-40B4-BE49-F238E27FC236}">
              <a16:creationId xmlns:a16="http://schemas.microsoft.com/office/drawing/2014/main" id="{00000000-0008-0000-1600-0000C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59" name="Text Box 19">
          <a:extLst>
            <a:ext uri="{FF2B5EF4-FFF2-40B4-BE49-F238E27FC236}">
              <a16:creationId xmlns:a16="http://schemas.microsoft.com/office/drawing/2014/main" id="{00000000-0008-0000-1600-0000C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60" name="Text Box 21">
          <a:extLst>
            <a:ext uri="{FF2B5EF4-FFF2-40B4-BE49-F238E27FC236}">
              <a16:creationId xmlns:a16="http://schemas.microsoft.com/office/drawing/2014/main" id="{00000000-0008-0000-1600-0000C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61" name="Text Box 23">
          <a:extLst>
            <a:ext uri="{FF2B5EF4-FFF2-40B4-BE49-F238E27FC236}">
              <a16:creationId xmlns:a16="http://schemas.microsoft.com/office/drawing/2014/main" id="{00000000-0008-0000-1600-0000C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62" name="Text Box 1">
          <a:extLst>
            <a:ext uri="{FF2B5EF4-FFF2-40B4-BE49-F238E27FC236}">
              <a16:creationId xmlns:a16="http://schemas.microsoft.com/office/drawing/2014/main" id="{00000000-0008-0000-1600-0000C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00000000-0008-0000-1600-0000CB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64" name="Text Box 3">
          <a:extLst>
            <a:ext uri="{FF2B5EF4-FFF2-40B4-BE49-F238E27FC236}">
              <a16:creationId xmlns:a16="http://schemas.microsoft.com/office/drawing/2014/main" id="{00000000-0008-0000-1600-0000C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65" name="Text Box 4">
          <a:extLst>
            <a:ext uri="{FF2B5EF4-FFF2-40B4-BE49-F238E27FC236}">
              <a16:creationId xmlns:a16="http://schemas.microsoft.com/office/drawing/2014/main" id="{00000000-0008-0000-1600-0000CD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66" name="Text Box 5">
          <a:extLst>
            <a:ext uri="{FF2B5EF4-FFF2-40B4-BE49-F238E27FC236}">
              <a16:creationId xmlns:a16="http://schemas.microsoft.com/office/drawing/2014/main" id="{00000000-0008-0000-1600-0000C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67" name="Text Box 6">
          <a:extLst>
            <a:ext uri="{FF2B5EF4-FFF2-40B4-BE49-F238E27FC236}">
              <a16:creationId xmlns:a16="http://schemas.microsoft.com/office/drawing/2014/main" id="{00000000-0008-0000-1600-0000CF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68" name="Text Box 7">
          <a:extLst>
            <a:ext uri="{FF2B5EF4-FFF2-40B4-BE49-F238E27FC236}">
              <a16:creationId xmlns:a16="http://schemas.microsoft.com/office/drawing/2014/main" id="{00000000-0008-0000-1600-0000D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69" name="Text Box 8">
          <a:extLst>
            <a:ext uri="{FF2B5EF4-FFF2-40B4-BE49-F238E27FC236}">
              <a16:creationId xmlns:a16="http://schemas.microsoft.com/office/drawing/2014/main" id="{00000000-0008-0000-1600-0000D1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70" name="Text Box 9">
          <a:extLst>
            <a:ext uri="{FF2B5EF4-FFF2-40B4-BE49-F238E27FC236}">
              <a16:creationId xmlns:a16="http://schemas.microsoft.com/office/drawing/2014/main" id="{00000000-0008-0000-1600-0000D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71" name="Text Box 10">
          <a:extLst>
            <a:ext uri="{FF2B5EF4-FFF2-40B4-BE49-F238E27FC236}">
              <a16:creationId xmlns:a16="http://schemas.microsoft.com/office/drawing/2014/main" id="{00000000-0008-0000-1600-0000D3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72" name="Text Box 11">
          <a:extLst>
            <a:ext uri="{FF2B5EF4-FFF2-40B4-BE49-F238E27FC236}">
              <a16:creationId xmlns:a16="http://schemas.microsoft.com/office/drawing/2014/main" id="{00000000-0008-0000-1600-0000D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73" name="Text Box 12">
          <a:extLst>
            <a:ext uri="{FF2B5EF4-FFF2-40B4-BE49-F238E27FC236}">
              <a16:creationId xmlns:a16="http://schemas.microsoft.com/office/drawing/2014/main" id="{00000000-0008-0000-1600-0000D5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74" name="Text Box 13">
          <a:extLst>
            <a:ext uri="{FF2B5EF4-FFF2-40B4-BE49-F238E27FC236}">
              <a16:creationId xmlns:a16="http://schemas.microsoft.com/office/drawing/2014/main" id="{00000000-0008-0000-1600-0000D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75" name="Text Box 14">
          <a:extLst>
            <a:ext uri="{FF2B5EF4-FFF2-40B4-BE49-F238E27FC236}">
              <a16:creationId xmlns:a16="http://schemas.microsoft.com/office/drawing/2014/main" id="{00000000-0008-0000-1600-0000D7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76" name="Text Box 15">
          <a:extLst>
            <a:ext uri="{FF2B5EF4-FFF2-40B4-BE49-F238E27FC236}">
              <a16:creationId xmlns:a16="http://schemas.microsoft.com/office/drawing/2014/main" id="{00000000-0008-0000-1600-0000D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77" name="Text Box 16">
          <a:extLst>
            <a:ext uri="{FF2B5EF4-FFF2-40B4-BE49-F238E27FC236}">
              <a16:creationId xmlns:a16="http://schemas.microsoft.com/office/drawing/2014/main" id="{00000000-0008-0000-1600-0000D9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id="{00000000-0008-0000-1600-0000D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00000000-0008-0000-1600-0000DB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80" name="Text Box 3">
          <a:extLst>
            <a:ext uri="{FF2B5EF4-FFF2-40B4-BE49-F238E27FC236}">
              <a16:creationId xmlns:a16="http://schemas.microsoft.com/office/drawing/2014/main" id="{00000000-0008-0000-1600-0000D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81" name="Text Box 4">
          <a:extLst>
            <a:ext uri="{FF2B5EF4-FFF2-40B4-BE49-F238E27FC236}">
              <a16:creationId xmlns:a16="http://schemas.microsoft.com/office/drawing/2014/main" id="{00000000-0008-0000-1600-0000DD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82" name="Text Box 5">
          <a:extLst>
            <a:ext uri="{FF2B5EF4-FFF2-40B4-BE49-F238E27FC236}">
              <a16:creationId xmlns:a16="http://schemas.microsoft.com/office/drawing/2014/main" id="{00000000-0008-0000-1600-0000D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83" name="Text Box 6">
          <a:extLst>
            <a:ext uri="{FF2B5EF4-FFF2-40B4-BE49-F238E27FC236}">
              <a16:creationId xmlns:a16="http://schemas.microsoft.com/office/drawing/2014/main" id="{00000000-0008-0000-1600-0000DF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84" name="Text Box 7">
          <a:extLst>
            <a:ext uri="{FF2B5EF4-FFF2-40B4-BE49-F238E27FC236}">
              <a16:creationId xmlns:a16="http://schemas.microsoft.com/office/drawing/2014/main" id="{00000000-0008-0000-1600-0000E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85" name="Text Box 8">
          <a:extLst>
            <a:ext uri="{FF2B5EF4-FFF2-40B4-BE49-F238E27FC236}">
              <a16:creationId xmlns:a16="http://schemas.microsoft.com/office/drawing/2014/main" id="{00000000-0008-0000-1600-0000E1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86" name="Text Box 9">
          <a:extLst>
            <a:ext uri="{FF2B5EF4-FFF2-40B4-BE49-F238E27FC236}">
              <a16:creationId xmlns:a16="http://schemas.microsoft.com/office/drawing/2014/main" id="{00000000-0008-0000-1600-0000E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87" name="Text Box 10">
          <a:extLst>
            <a:ext uri="{FF2B5EF4-FFF2-40B4-BE49-F238E27FC236}">
              <a16:creationId xmlns:a16="http://schemas.microsoft.com/office/drawing/2014/main" id="{00000000-0008-0000-1600-0000E3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88" name="Text Box 11">
          <a:extLst>
            <a:ext uri="{FF2B5EF4-FFF2-40B4-BE49-F238E27FC236}">
              <a16:creationId xmlns:a16="http://schemas.microsoft.com/office/drawing/2014/main" id="{00000000-0008-0000-1600-0000E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89" name="Text Box 12">
          <a:extLst>
            <a:ext uri="{FF2B5EF4-FFF2-40B4-BE49-F238E27FC236}">
              <a16:creationId xmlns:a16="http://schemas.microsoft.com/office/drawing/2014/main" id="{00000000-0008-0000-1600-0000E5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0" name="Text Box 13">
          <a:extLst>
            <a:ext uri="{FF2B5EF4-FFF2-40B4-BE49-F238E27FC236}">
              <a16:creationId xmlns:a16="http://schemas.microsoft.com/office/drawing/2014/main" id="{00000000-0008-0000-1600-0000E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91" name="Text Box 14">
          <a:extLst>
            <a:ext uri="{FF2B5EF4-FFF2-40B4-BE49-F238E27FC236}">
              <a16:creationId xmlns:a16="http://schemas.microsoft.com/office/drawing/2014/main" id="{00000000-0008-0000-1600-0000E7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2" name="Text Box 15">
          <a:extLst>
            <a:ext uri="{FF2B5EF4-FFF2-40B4-BE49-F238E27FC236}">
              <a16:creationId xmlns:a16="http://schemas.microsoft.com/office/drawing/2014/main" id="{00000000-0008-0000-1600-0000E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0</xdr:rowOff>
    </xdr:from>
    <xdr:to>
      <xdr:col>15</xdr:col>
      <xdr:colOff>394050</xdr:colOff>
      <xdr:row>25</xdr:row>
      <xdr:rowOff>56475</xdr:rowOff>
    </xdr:to>
    <xdr:sp macro="" textlink="">
      <xdr:nvSpPr>
        <xdr:cNvPr id="2793" name="Text Box 16">
          <a:extLst>
            <a:ext uri="{FF2B5EF4-FFF2-40B4-BE49-F238E27FC236}">
              <a16:creationId xmlns:a16="http://schemas.microsoft.com/office/drawing/2014/main" id="{00000000-0008-0000-1600-0000E90A0000}"/>
            </a:ext>
          </a:extLst>
        </xdr:cNvPr>
        <xdr:cNvSpPr/>
      </xdr:nvSpPr>
      <xdr:spPr>
        <a:xfrm>
          <a:off x="484308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4" name="Text Box 1">
          <a:extLst>
            <a:ext uri="{FF2B5EF4-FFF2-40B4-BE49-F238E27FC236}">
              <a16:creationId xmlns:a16="http://schemas.microsoft.com/office/drawing/2014/main" id="{00000000-0008-0000-1600-0000E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5" name="Text Box 3">
          <a:extLst>
            <a:ext uri="{FF2B5EF4-FFF2-40B4-BE49-F238E27FC236}">
              <a16:creationId xmlns:a16="http://schemas.microsoft.com/office/drawing/2014/main" id="{00000000-0008-0000-1600-0000E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6" name="Text Box 5">
          <a:extLst>
            <a:ext uri="{FF2B5EF4-FFF2-40B4-BE49-F238E27FC236}">
              <a16:creationId xmlns:a16="http://schemas.microsoft.com/office/drawing/2014/main" id="{00000000-0008-0000-1600-0000E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7" name="Text Box 7">
          <a:extLst>
            <a:ext uri="{FF2B5EF4-FFF2-40B4-BE49-F238E27FC236}">
              <a16:creationId xmlns:a16="http://schemas.microsoft.com/office/drawing/2014/main" id="{00000000-0008-0000-1600-0000E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8" name="Text Box 9">
          <a:extLst>
            <a:ext uri="{FF2B5EF4-FFF2-40B4-BE49-F238E27FC236}">
              <a16:creationId xmlns:a16="http://schemas.microsoft.com/office/drawing/2014/main" id="{00000000-0008-0000-1600-0000E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799" name="Text Box 11">
          <a:extLst>
            <a:ext uri="{FF2B5EF4-FFF2-40B4-BE49-F238E27FC236}">
              <a16:creationId xmlns:a16="http://schemas.microsoft.com/office/drawing/2014/main" id="{00000000-0008-0000-1600-0000E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0" name="Text Box 13">
          <a:extLst>
            <a:ext uri="{FF2B5EF4-FFF2-40B4-BE49-F238E27FC236}">
              <a16:creationId xmlns:a16="http://schemas.microsoft.com/office/drawing/2014/main" id="{00000000-0008-0000-1600-0000F0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1" name="Text Box 15">
          <a:extLst>
            <a:ext uri="{FF2B5EF4-FFF2-40B4-BE49-F238E27FC236}">
              <a16:creationId xmlns:a16="http://schemas.microsoft.com/office/drawing/2014/main" id="{00000000-0008-0000-1600-0000F1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2" name="Text Box 17">
          <a:extLst>
            <a:ext uri="{FF2B5EF4-FFF2-40B4-BE49-F238E27FC236}">
              <a16:creationId xmlns:a16="http://schemas.microsoft.com/office/drawing/2014/main" id="{00000000-0008-0000-1600-0000F2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3" name="Text Box 19">
          <a:extLst>
            <a:ext uri="{FF2B5EF4-FFF2-40B4-BE49-F238E27FC236}">
              <a16:creationId xmlns:a16="http://schemas.microsoft.com/office/drawing/2014/main" id="{00000000-0008-0000-1600-0000F3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4" name="Text Box 21">
          <a:extLst>
            <a:ext uri="{FF2B5EF4-FFF2-40B4-BE49-F238E27FC236}">
              <a16:creationId xmlns:a16="http://schemas.microsoft.com/office/drawing/2014/main" id="{00000000-0008-0000-1600-0000F4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5" name="Text Box 23">
          <a:extLst>
            <a:ext uri="{FF2B5EF4-FFF2-40B4-BE49-F238E27FC236}">
              <a16:creationId xmlns:a16="http://schemas.microsoft.com/office/drawing/2014/main" id="{00000000-0008-0000-1600-0000F5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id="{00000000-0008-0000-1600-0000F6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7" name="Text Box 3">
          <a:extLst>
            <a:ext uri="{FF2B5EF4-FFF2-40B4-BE49-F238E27FC236}">
              <a16:creationId xmlns:a16="http://schemas.microsoft.com/office/drawing/2014/main" id="{00000000-0008-0000-1600-0000F7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8" name="Text Box 5">
          <a:extLst>
            <a:ext uri="{FF2B5EF4-FFF2-40B4-BE49-F238E27FC236}">
              <a16:creationId xmlns:a16="http://schemas.microsoft.com/office/drawing/2014/main" id="{00000000-0008-0000-1600-0000F8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09" name="Text Box 7">
          <a:extLst>
            <a:ext uri="{FF2B5EF4-FFF2-40B4-BE49-F238E27FC236}">
              <a16:creationId xmlns:a16="http://schemas.microsoft.com/office/drawing/2014/main" id="{00000000-0008-0000-1600-0000F9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0" name="Text Box 9">
          <a:extLst>
            <a:ext uri="{FF2B5EF4-FFF2-40B4-BE49-F238E27FC236}">
              <a16:creationId xmlns:a16="http://schemas.microsoft.com/office/drawing/2014/main" id="{00000000-0008-0000-1600-0000FA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1" name="Text Box 11">
          <a:extLst>
            <a:ext uri="{FF2B5EF4-FFF2-40B4-BE49-F238E27FC236}">
              <a16:creationId xmlns:a16="http://schemas.microsoft.com/office/drawing/2014/main" id="{00000000-0008-0000-1600-0000FB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2" name="Text Box 13">
          <a:extLst>
            <a:ext uri="{FF2B5EF4-FFF2-40B4-BE49-F238E27FC236}">
              <a16:creationId xmlns:a16="http://schemas.microsoft.com/office/drawing/2014/main" id="{00000000-0008-0000-1600-0000FC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3" name="Text Box 15">
          <a:extLst>
            <a:ext uri="{FF2B5EF4-FFF2-40B4-BE49-F238E27FC236}">
              <a16:creationId xmlns:a16="http://schemas.microsoft.com/office/drawing/2014/main" id="{00000000-0008-0000-1600-0000FD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4" name="Text Box 17">
          <a:extLst>
            <a:ext uri="{FF2B5EF4-FFF2-40B4-BE49-F238E27FC236}">
              <a16:creationId xmlns:a16="http://schemas.microsoft.com/office/drawing/2014/main" id="{00000000-0008-0000-1600-0000FE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5" name="Text Box 19">
          <a:extLst>
            <a:ext uri="{FF2B5EF4-FFF2-40B4-BE49-F238E27FC236}">
              <a16:creationId xmlns:a16="http://schemas.microsoft.com/office/drawing/2014/main" id="{00000000-0008-0000-1600-0000FF0A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6" name="Text Box 21">
          <a:extLst>
            <a:ext uri="{FF2B5EF4-FFF2-40B4-BE49-F238E27FC236}">
              <a16:creationId xmlns:a16="http://schemas.microsoft.com/office/drawing/2014/main" id="{00000000-0008-0000-1600-000000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17" name="Text Box 23">
          <a:extLst>
            <a:ext uri="{FF2B5EF4-FFF2-40B4-BE49-F238E27FC236}">
              <a16:creationId xmlns:a16="http://schemas.microsoft.com/office/drawing/2014/main" id="{00000000-0008-0000-1600-000001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18" name="Text Box 1">
          <a:extLst>
            <a:ext uri="{FF2B5EF4-FFF2-40B4-BE49-F238E27FC236}">
              <a16:creationId xmlns:a16="http://schemas.microsoft.com/office/drawing/2014/main" id="{00000000-0008-0000-1600-000002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19" name="Text Box 3">
          <a:extLst>
            <a:ext uri="{FF2B5EF4-FFF2-40B4-BE49-F238E27FC236}">
              <a16:creationId xmlns:a16="http://schemas.microsoft.com/office/drawing/2014/main" id="{00000000-0008-0000-1600-000003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0" name="Text Box 5">
          <a:extLst>
            <a:ext uri="{FF2B5EF4-FFF2-40B4-BE49-F238E27FC236}">
              <a16:creationId xmlns:a16="http://schemas.microsoft.com/office/drawing/2014/main" id="{00000000-0008-0000-1600-000004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1" name="Text Box 7">
          <a:extLst>
            <a:ext uri="{FF2B5EF4-FFF2-40B4-BE49-F238E27FC236}">
              <a16:creationId xmlns:a16="http://schemas.microsoft.com/office/drawing/2014/main" id="{00000000-0008-0000-1600-000005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2" name="Text Box 9">
          <a:extLst>
            <a:ext uri="{FF2B5EF4-FFF2-40B4-BE49-F238E27FC236}">
              <a16:creationId xmlns:a16="http://schemas.microsoft.com/office/drawing/2014/main" id="{00000000-0008-0000-1600-000006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3" name="Text Box 11">
          <a:extLst>
            <a:ext uri="{FF2B5EF4-FFF2-40B4-BE49-F238E27FC236}">
              <a16:creationId xmlns:a16="http://schemas.microsoft.com/office/drawing/2014/main" id="{00000000-0008-0000-1600-000007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4" name="Text Box 13">
          <a:extLst>
            <a:ext uri="{FF2B5EF4-FFF2-40B4-BE49-F238E27FC236}">
              <a16:creationId xmlns:a16="http://schemas.microsoft.com/office/drawing/2014/main" id="{00000000-0008-0000-1600-000008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5" name="Text Box 15">
          <a:extLst>
            <a:ext uri="{FF2B5EF4-FFF2-40B4-BE49-F238E27FC236}">
              <a16:creationId xmlns:a16="http://schemas.microsoft.com/office/drawing/2014/main" id="{00000000-0008-0000-1600-000009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6" name="Text Box 17">
          <a:extLst>
            <a:ext uri="{FF2B5EF4-FFF2-40B4-BE49-F238E27FC236}">
              <a16:creationId xmlns:a16="http://schemas.microsoft.com/office/drawing/2014/main" id="{00000000-0008-0000-1600-00000A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7" name="Text Box 19">
          <a:extLst>
            <a:ext uri="{FF2B5EF4-FFF2-40B4-BE49-F238E27FC236}">
              <a16:creationId xmlns:a16="http://schemas.microsoft.com/office/drawing/2014/main" id="{00000000-0008-0000-1600-00000B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8" name="Text Box 21">
          <a:extLst>
            <a:ext uri="{FF2B5EF4-FFF2-40B4-BE49-F238E27FC236}">
              <a16:creationId xmlns:a16="http://schemas.microsoft.com/office/drawing/2014/main" id="{00000000-0008-0000-1600-00000C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29" name="Text Box 23">
          <a:extLst>
            <a:ext uri="{FF2B5EF4-FFF2-40B4-BE49-F238E27FC236}">
              <a16:creationId xmlns:a16="http://schemas.microsoft.com/office/drawing/2014/main" id="{00000000-0008-0000-1600-00000D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0" name="Text Box 1">
          <a:extLst>
            <a:ext uri="{FF2B5EF4-FFF2-40B4-BE49-F238E27FC236}">
              <a16:creationId xmlns:a16="http://schemas.microsoft.com/office/drawing/2014/main" id="{00000000-0008-0000-1600-00000E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1" name="Text Box 3">
          <a:extLst>
            <a:ext uri="{FF2B5EF4-FFF2-40B4-BE49-F238E27FC236}">
              <a16:creationId xmlns:a16="http://schemas.microsoft.com/office/drawing/2014/main" id="{00000000-0008-0000-1600-00000F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2" name="Text Box 5">
          <a:extLst>
            <a:ext uri="{FF2B5EF4-FFF2-40B4-BE49-F238E27FC236}">
              <a16:creationId xmlns:a16="http://schemas.microsoft.com/office/drawing/2014/main" id="{00000000-0008-0000-1600-000010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3" name="Text Box 7">
          <a:extLst>
            <a:ext uri="{FF2B5EF4-FFF2-40B4-BE49-F238E27FC236}">
              <a16:creationId xmlns:a16="http://schemas.microsoft.com/office/drawing/2014/main" id="{00000000-0008-0000-1600-000011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4" name="Text Box 9">
          <a:extLst>
            <a:ext uri="{FF2B5EF4-FFF2-40B4-BE49-F238E27FC236}">
              <a16:creationId xmlns:a16="http://schemas.microsoft.com/office/drawing/2014/main" id="{00000000-0008-0000-1600-000012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5" name="Text Box 11">
          <a:extLst>
            <a:ext uri="{FF2B5EF4-FFF2-40B4-BE49-F238E27FC236}">
              <a16:creationId xmlns:a16="http://schemas.microsoft.com/office/drawing/2014/main" id="{00000000-0008-0000-1600-000013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6" name="Text Box 13">
          <a:extLst>
            <a:ext uri="{FF2B5EF4-FFF2-40B4-BE49-F238E27FC236}">
              <a16:creationId xmlns:a16="http://schemas.microsoft.com/office/drawing/2014/main" id="{00000000-0008-0000-1600-000014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7" name="Text Box 15">
          <a:extLst>
            <a:ext uri="{FF2B5EF4-FFF2-40B4-BE49-F238E27FC236}">
              <a16:creationId xmlns:a16="http://schemas.microsoft.com/office/drawing/2014/main" id="{00000000-0008-0000-1600-000015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8" name="Text Box 17">
          <a:extLst>
            <a:ext uri="{FF2B5EF4-FFF2-40B4-BE49-F238E27FC236}">
              <a16:creationId xmlns:a16="http://schemas.microsoft.com/office/drawing/2014/main" id="{00000000-0008-0000-1600-000016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39" name="Text Box 19">
          <a:extLst>
            <a:ext uri="{FF2B5EF4-FFF2-40B4-BE49-F238E27FC236}">
              <a16:creationId xmlns:a16="http://schemas.microsoft.com/office/drawing/2014/main" id="{00000000-0008-0000-1600-000017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0" name="Text Box 21">
          <a:extLst>
            <a:ext uri="{FF2B5EF4-FFF2-40B4-BE49-F238E27FC236}">
              <a16:creationId xmlns:a16="http://schemas.microsoft.com/office/drawing/2014/main" id="{00000000-0008-0000-1600-000018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1" name="Text Box 23">
          <a:extLst>
            <a:ext uri="{FF2B5EF4-FFF2-40B4-BE49-F238E27FC236}">
              <a16:creationId xmlns:a16="http://schemas.microsoft.com/office/drawing/2014/main" id="{00000000-0008-0000-1600-000019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2" name="Text Box 1">
          <a:extLst>
            <a:ext uri="{FF2B5EF4-FFF2-40B4-BE49-F238E27FC236}">
              <a16:creationId xmlns:a16="http://schemas.microsoft.com/office/drawing/2014/main" id="{00000000-0008-0000-1600-00001A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id="{00000000-0008-0000-1600-00001B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4" name="Text Box 5">
          <a:extLst>
            <a:ext uri="{FF2B5EF4-FFF2-40B4-BE49-F238E27FC236}">
              <a16:creationId xmlns:a16="http://schemas.microsoft.com/office/drawing/2014/main" id="{00000000-0008-0000-1600-00001C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5" name="Text Box 7">
          <a:extLst>
            <a:ext uri="{FF2B5EF4-FFF2-40B4-BE49-F238E27FC236}">
              <a16:creationId xmlns:a16="http://schemas.microsoft.com/office/drawing/2014/main" id="{00000000-0008-0000-1600-00001D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6" name="Text Box 9">
          <a:extLst>
            <a:ext uri="{FF2B5EF4-FFF2-40B4-BE49-F238E27FC236}">
              <a16:creationId xmlns:a16="http://schemas.microsoft.com/office/drawing/2014/main" id="{00000000-0008-0000-1600-00001E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7" name="Text Box 11">
          <a:extLst>
            <a:ext uri="{FF2B5EF4-FFF2-40B4-BE49-F238E27FC236}">
              <a16:creationId xmlns:a16="http://schemas.microsoft.com/office/drawing/2014/main" id="{00000000-0008-0000-1600-00001F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8" name="Text Box 13">
          <a:extLst>
            <a:ext uri="{FF2B5EF4-FFF2-40B4-BE49-F238E27FC236}">
              <a16:creationId xmlns:a16="http://schemas.microsoft.com/office/drawing/2014/main" id="{00000000-0008-0000-1600-000020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49" name="Text Box 15">
          <a:extLst>
            <a:ext uri="{FF2B5EF4-FFF2-40B4-BE49-F238E27FC236}">
              <a16:creationId xmlns:a16="http://schemas.microsoft.com/office/drawing/2014/main" id="{00000000-0008-0000-1600-000021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0" name="Text Box 17">
          <a:extLst>
            <a:ext uri="{FF2B5EF4-FFF2-40B4-BE49-F238E27FC236}">
              <a16:creationId xmlns:a16="http://schemas.microsoft.com/office/drawing/2014/main" id="{00000000-0008-0000-1600-000022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1" name="Text Box 19">
          <a:extLst>
            <a:ext uri="{FF2B5EF4-FFF2-40B4-BE49-F238E27FC236}">
              <a16:creationId xmlns:a16="http://schemas.microsoft.com/office/drawing/2014/main" id="{00000000-0008-0000-1600-000023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2" name="Text Box 21">
          <a:extLst>
            <a:ext uri="{FF2B5EF4-FFF2-40B4-BE49-F238E27FC236}">
              <a16:creationId xmlns:a16="http://schemas.microsoft.com/office/drawing/2014/main" id="{00000000-0008-0000-1600-000024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3" name="Text Box 23">
          <a:extLst>
            <a:ext uri="{FF2B5EF4-FFF2-40B4-BE49-F238E27FC236}">
              <a16:creationId xmlns:a16="http://schemas.microsoft.com/office/drawing/2014/main" id="{00000000-0008-0000-1600-000025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4" name="Text Box 1">
          <a:extLst>
            <a:ext uri="{FF2B5EF4-FFF2-40B4-BE49-F238E27FC236}">
              <a16:creationId xmlns:a16="http://schemas.microsoft.com/office/drawing/2014/main" id="{00000000-0008-0000-1600-000026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5" name="Text Box 3">
          <a:extLst>
            <a:ext uri="{FF2B5EF4-FFF2-40B4-BE49-F238E27FC236}">
              <a16:creationId xmlns:a16="http://schemas.microsoft.com/office/drawing/2014/main" id="{00000000-0008-0000-1600-000027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6" name="Text Box 5">
          <a:extLst>
            <a:ext uri="{FF2B5EF4-FFF2-40B4-BE49-F238E27FC236}">
              <a16:creationId xmlns:a16="http://schemas.microsoft.com/office/drawing/2014/main" id="{00000000-0008-0000-1600-000028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7" name="Text Box 7">
          <a:extLst>
            <a:ext uri="{FF2B5EF4-FFF2-40B4-BE49-F238E27FC236}">
              <a16:creationId xmlns:a16="http://schemas.microsoft.com/office/drawing/2014/main" id="{00000000-0008-0000-1600-000029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8" name="Text Box 9">
          <a:extLst>
            <a:ext uri="{FF2B5EF4-FFF2-40B4-BE49-F238E27FC236}">
              <a16:creationId xmlns:a16="http://schemas.microsoft.com/office/drawing/2014/main" id="{00000000-0008-0000-1600-00002A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59" name="Text Box 11">
          <a:extLst>
            <a:ext uri="{FF2B5EF4-FFF2-40B4-BE49-F238E27FC236}">
              <a16:creationId xmlns:a16="http://schemas.microsoft.com/office/drawing/2014/main" id="{00000000-0008-0000-1600-00002B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60" name="Text Box 13">
          <a:extLst>
            <a:ext uri="{FF2B5EF4-FFF2-40B4-BE49-F238E27FC236}">
              <a16:creationId xmlns:a16="http://schemas.microsoft.com/office/drawing/2014/main" id="{00000000-0008-0000-1600-00002C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61" name="Text Box 15">
          <a:extLst>
            <a:ext uri="{FF2B5EF4-FFF2-40B4-BE49-F238E27FC236}">
              <a16:creationId xmlns:a16="http://schemas.microsoft.com/office/drawing/2014/main" id="{00000000-0008-0000-1600-00002D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62" name="Text Box 17">
          <a:extLst>
            <a:ext uri="{FF2B5EF4-FFF2-40B4-BE49-F238E27FC236}">
              <a16:creationId xmlns:a16="http://schemas.microsoft.com/office/drawing/2014/main" id="{00000000-0008-0000-1600-00002E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63" name="Text Box 19">
          <a:extLst>
            <a:ext uri="{FF2B5EF4-FFF2-40B4-BE49-F238E27FC236}">
              <a16:creationId xmlns:a16="http://schemas.microsoft.com/office/drawing/2014/main" id="{00000000-0008-0000-1600-00002F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64" name="Text Box 21">
          <a:extLst>
            <a:ext uri="{FF2B5EF4-FFF2-40B4-BE49-F238E27FC236}">
              <a16:creationId xmlns:a16="http://schemas.microsoft.com/office/drawing/2014/main" id="{00000000-0008-0000-1600-000030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65" name="Text Box 23">
          <a:extLst>
            <a:ext uri="{FF2B5EF4-FFF2-40B4-BE49-F238E27FC236}">
              <a16:creationId xmlns:a16="http://schemas.microsoft.com/office/drawing/2014/main" id="{00000000-0008-0000-1600-000031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66" name="Text Box 1">
          <a:extLst>
            <a:ext uri="{FF2B5EF4-FFF2-40B4-BE49-F238E27FC236}">
              <a16:creationId xmlns:a16="http://schemas.microsoft.com/office/drawing/2014/main" id="{00000000-0008-0000-1600-000032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67" name="Text Box 3">
          <a:extLst>
            <a:ext uri="{FF2B5EF4-FFF2-40B4-BE49-F238E27FC236}">
              <a16:creationId xmlns:a16="http://schemas.microsoft.com/office/drawing/2014/main" id="{00000000-0008-0000-1600-000033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68" name="Text Box 5">
          <a:extLst>
            <a:ext uri="{FF2B5EF4-FFF2-40B4-BE49-F238E27FC236}">
              <a16:creationId xmlns:a16="http://schemas.microsoft.com/office/drawing/2014/main" id="{00000000-0008-0000-1600-000034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69" name="Text Box 7">
          <a:extLst>
            <a:ext uri="{FF2B5EF4-FFF2-40B4-BE49-F238E27FC236}">
              <a16:creationId xmlns:a16="http://schemas.microsoft.com/office/drawing/2014/main" id="{00000000-0008-0000-1600-000035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0" name="Text Box 9">
          <a:extLst>
            <a:ext uri="{FF2B5EF4-FFF2-40B4-BE49-F238E27FC236}">
              <a16:creationId xmlns:a16="http://schemas.microsoft.com/office/drawing/2014/main" id="{00000000-0008-0000-1600-000036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1" name="Text Box 11">
          <a:extLst>
            <a:ext uri="{FF2B5EF4-FFF2-40B4-BE49-F238E27FC236}">
              <a16:creationId xmlns:a16="http://schemas.microsoft.com/office/drawing/2014/main" id="{00000000-0008-0000-1600-000037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2" name="Text Box 13">
          <a:extLst>
            <a:ext uri="{FF2B5EF4-FFF2-40B4-BE49-F238E27FC236}">
              <a16:creationId xmlns:a16="http://schemas.microsoft.com/office/drawing/2014/main" id="{00000000-0008-0000-1600-000038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3" name="Text Box 15">
          <a:extLst>
            <a:ext uri="{FF2B5EF4-FFF2-40B4-BE49-F238E27FC236}">
              <a16:creationId xmlns:a16="http://schemas.microsoft.com/office/drawing/2014/main" id="{00000000-0008-0000-1600-000039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4" name="Text Box 17">
          <a:extLst>
            <a:ext uri="{FF2B5EF4-FFF2-40B4-BE49-F238E27FC236}">
              <a16:creationId xmlns:a16="http://schemas.microsoft.com/office/drawing/2014/main" id="{00000000-0008-0000-1600-00003A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5" name="Text Box 19">
          <a:extLst>
            <a:ext uri="{FF2B5EF4-FFF2-40B4-BE49-F238E27FC236}">
              <a16:creationId xmlns:a16="http://schemas.microsoft.com/office/drawing/2014/main" id="{00000000-0008-0000-1600-00003B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6" name="Text Box 21">
          <a:extLst>
            <a:ext uri="{FF2B5EF4-FFF2-40B4-BE49-F238E27FC236}">
              <a16:creationId xmlns:a16="http://schemas.microsoft.com/office/drawing/2014/main" id="{00000000-0008-0000-1600-00003C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50925</xdr:rowOff>
    </xdr:to>
    <xdr:sp macro="" textlink="">
      <xdr:nvSpPr>
        <xdr:cNvPr id="2877" name="Text Box 23">
          <a:extLst>
            <a:ext uri="{FF2B5EF4-FFF2-40B4-BE49-F238E27FC236}">
              <a16:creationId xmlns:a16="http://schemas.microsoft.com/office/drawing/2014/main" id="{00000000-0008-0000-1600-00003D0B0000}"/>
            </a:ext>
          </a:extLst>
        </xdr:cNvPr>
        <xdr:cNvSpPr/>
      </xdr:nvSpPr>
      <xdr:spPr>
        <a:xfrm>
          <a:off x="2646720" y="407664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78" name="Text Box 1">
          <a:extLst>
            <a:ext uri="{FF2B5EF4-FFF2-40B4-BE49-F238E27FC236}">
              <a16:creationId xmlns:a16="http://schemas.microsoft.com/office/drawing/2014/main" id="{00000000-0008-0000-1600-00003E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79" name="Text Box 3">
          <a:extLst>
            <a:ext uri="{FF2B5EF4-FFF2-40B4-BE49-F238E27FC236}">
              <a16:creationId xmlns:a16="http://schemas.microsoft.com/office/drawing/2014/main" id="{00000000-0008-0000-1600-00003F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0" name="Text Box 5">
          <a:extLst>
            <a:ext uri="{FF2B5EF4-FFF2-40B4-BE49-F238E27FC236}">
              <a16:creationId xmlns:a16="http://schemas.microsoft.com/office/drawing/2014/main" id="{00000000-0008-0000-1600-000040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1" name="Text Box 7">
          <a:extLst>
            <a:ext uri="{FF2B5EF4-FFF2-40B4-BE49-F238E27FC236}">
              <a16:creationId xmlns:a16="http://schemas.microsoft.com/office/drawing/2014/main" id="{00000000-0008-0000-1600-000041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2" name="Text Box 9">
          <a:extLst>
            <a:ext uri="{FF2B5EF4-FFF2-40B4-BE49-F238E27FC236}">
              <a16:creationId xmlns:a16="http://schemas.microsoft.com/office/drawing/2014/main" id="{00000000-0008-0000-1600-000042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3" name="Text Box 11">
          <a:extLst>
            <a:ext uri="{FF2B5EF4-FFF2-40B4-BE49-F238E27FC236}">
              <a16:creationId xmlns:a16="http://schemas.microsoft.com/office/drawing/2014/main" id="{00000000-0008-0000-1600-000043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4" name="Text Box 13">
          <a:extLst>
            <a:ext uri="{FF2B5EF4-FFF2-40B4-BE49-F238E27FC236}">
              <a16:creationId xmlns:a16="http://schemas.microsoft.com/office/drawing/2014/main" id="{00000000-0008-0000-1600-000044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5" name="Text Box 15">
          <a:extLst>
            <a:ext uri="{FF2B5EF4-FFF2-40B4-BE49-F238E27FC236}">
              <a16:creationId xmlns:a16="http://schemas.microsoft.com/office/drawing/2014/main" id="{00000000-0008-0000-1600-000045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6" name="Text Box 17">
          <a:extLst>
            <a:ext uri="{FF2B5EF4-FFF2-40B4-BE49-F238E27FC236}">
              <a16:creationId xmlns:a16="http://schemas.microsoft.com/office/drawing/2014/main" id="{00000000-0008-0000-1600-000046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7" name="Text Box 19">
          <a:extLst>
            <a:ext uri="{FF2B5EF4-FFF2-40B4-BE49-F238E27FC236}">
              <a16:creationId xmlns:a16="http://schemas.microsoft.com/office/drawing/2014/main" id="{00000000-0008-0000-1600-000047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8" name="Text Box 21">
          <a:extLst>
            <a:ext uri="{FF2B5EF4-FFF2-40B4-BE49-F238E27FC236}">
              <a16:creationId xmlns:a16="http://schemas.microsoft.com/office/drawing/2014/main" id="{00000000-0008-0000-1600-000048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56475</xdr:rowOff>
    </xdr:to>
    <xdr:sp macro="" textlink="">
      <xdr:nvSpPr>
        <xdr:cNvPr id="2889" name="Text Box 23">
          <a:extLst>
            <a:ext uri="{FF2B5EF4-FFF2-40B4-BE49-F238E27FC236}">
              <a16:creationId xmlns:a16="http://schemas.microsoft.com/office/drawing/2014/main" id="{00000000-0008-0000-1600-0000490B0000}"/>
            </a:ext>
          </a:extLst>
        </xdr:cNvPr>
        <xdr:cNvSpPr/>
      </xdr:nvSpPr>
      <xdr:spPr>
        <a:xfrm>
          <a:off x="2646720" y="407664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id="{00000000-0008-0000-1600-00004A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1" name="Text Box 3">
          <a:extLst>
            <a:ext uri="{FF2B5EF4-FFF2-40B4-BE49-F238E27FC236}">
              <a16:creationId xmlns:a16="http://schemas.microsoft.com/office/drawing/2014/main" id="{00000000-0008-0000-1600-00004B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2" name="Text Box 5">
          <a:extLst>
            <a:ext uri="{FF2B5EF4-FFF2-40B4-BE49-F238E27FC236}">
              <a16:creationId xmlns:a16="http://schemas.microsoft.com/office/drawing/2014/main" id="{00000000-0008-0000-1600-00004C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3" name="Text Box 7">
          <a:extLst>
            <a:ext uri="{FF2B5EF4-FFF2-40B4-BE49-F238E27FC236}">
              <a16:creationId xmlns:a16="http://schemas.microsoft.com/office/drawing/2014/main" id="{00000000-0008-0000-1600-00004D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4" name="Text Box 9">
          <a:extLst>
            <a:ext uri="{FF2B5EF4-FFF2-40B4-BE49-F238E27FC236}">
              <a16:creationId xmlns:a16="http://schemas.microsoft.com/office/drawing/2014/main" id="{00000000-0008-0000-1600-00004E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5" name="Text Box 11">
          <a:extLst>
            <a:ext uri="{FF2B5EF4-FFF2-40B4-BE49-F238E27FC236}">
              <a16:creationId xmlns:a16="http://schemas.microsoft.com/office/drawing/2014/main" id="{00000000-0008-0000-1600-00004F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6" name="Text Box 13">
          <a:extLst>
            <a:ext uri="{FF2B5EF4-FFF2-40B4-BE49-F238E27FC236}">
              <a16:creationId xmlns:a16="http://schemas.microsoft.com/office/drawing/2014/main" id="{00000000-0008-0000-1600-000050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7" name="Text Box 15">
          <a:extLst>
            <a:ext uri="{FF2B5EF4-FFF2-40B4-BE49-F238E27FC236}">
              <a16:creationId xmlns:a16="http://schemas.microsoft.com/office/drawing/2014/main" id="{00000000-0008-0000-1600-000051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8" name="Text Box 17">
          <a:extLst>
            <a:ext uri="{FF2B5EF4-FFF2-40B4-BE49-F238E27FC236}">
              <a16:creationId xmlns:a16="http://schemas.microsoft.com/office/drawing/2014/main" id="{00000000-0008-0000-1600-000052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899" name="Text Box 19">
          <a:extLst>
            <a:ext uri="{FF2B5EF4-FFF2-40B4-BE49-F238E27FC236}">
              <a16:creationId xmlns:a16="http://schemas.microsoft.com/office/drawing/2014/main" id="{00000000-0008-0000-1600-000053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0" name="Text Box 21">
          <a:extLst>
            <a:ext uri="{FF2B5EF4-FFF2-40B4-BE49-F238E27FC236}">
              <a16:creationId xmlns:a16="http://schemas.microsoft.com/office/drawing/2014/main" id="{00000000-0008-0000-1600-000054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901" name="Text Box 23">
          <a:extLst>
            <a:ext uri="{FF2B5EF4-FFF2-40B4-BE49-F238E27FC236}">
              <a16:creationId xmlns:a16="http://schemas.microsoft.com/office/drawing/2014/main" id="{00000000-0008-0000-1600-0000550B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2" name="Text Box 1">
          <a:extLst>
            <a:ext uri="{FF2B5EF4-FFF2-40B4-BE49-F238E27FC236}">
              <a16:creationId xmlns:a16="http://schemas.microsoft.com/office/drawing/2014/main" id="{00000000-0008-0000-1600-000056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3" name="Text Box 3">
          <a:extLst>
            <a:ext uri="{FF2B5EF4-FFF2-40B4-BE49-F238E27FC236}">
              <a16:creationId xmlns:a16="http://schemas.microsoft.com/office/drawing/2014/main" id="{00000000-0008-0000-1600-000057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4" name="Text Box 5">
          <a:extLst>
            <a:ext uri="{FF2B5EF4-FFF2-40B4-BE49-F238E27FC236}">
              <a16:creationId xmlns:a16="http://schemas.microsoft.com/office/drawing/2014/main" id="{00000000-0008-0000-1600-000058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5" name="Text Box 7">
          <a:extLst>
            <a:ext uri="{FF2B5EF4-FFF2-40B4-BE49-F238E27FC236}">
              <a16:creationId xmlns:a16="http://schemas.microsoft.com/office/drawing/2014/main" id="{00000000-0008-0000-1600-000059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6" name="Text Box 9">
          <a:extLst>
            <a:ext uri="{FF2B5EF4-FFF2-40B4-BE49-F238E27FC236}">
              <a16:creationId xmlns:a16="http://schemas.microsoft.com/office/drawing/2014/main" id="{00000000-0008-0000-1600-00005A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7" name="Text Box 11">
          <a:extLst>
            <a:ext uri="{FF2B5EF4-FFF2-40B4-BE49-F238E27FC236}">
              <a16:creationId xmlns:a16="http://schemas.microsoft.com/office/drawing/2014/main" id="{00000000-0008-0000-1600-00005B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8" name="Text Box 13">
          <a:extLst>
            <a:ext uri="{FF2B5EF4-FFF2-40B4-BE49-F238E27FC236}">
              <a16:creationId xmlns:a16="http://schemas.microsoft.com/office/drawing/2014/main" id="{00000000-0008-0000-1600-00005C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09" name="Text Box 15">
          <a:extLst>
            <a:ext uri="{FF2B5EF4-FFF2-40B4-BE49-F238E27FC236}">
              <a16:creationId xmlns:a16="http://schemas.microsoft.com/office/drawing/2014/main" id="{00000000-0008-0000-1600-00005D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10" name="Text Box 17">
          <a:extLst>
            <a:ext uri="{FF2B5EF4-FFF2-40B4-BE49-F238E27FC236}">
              <a16:creationId xmlns:a16="http://schemas.microsoft.com/office/drawing/2014/main" id="{00000000-0008-0000-1600-00005E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11" name="Text Box 19">
          <a:extLst>
            <a:ext uri="{FF2B5EF4-FFF2-40B4-BE49-F238E27FC236}">
              <a16:creationId xmlns:a16="http://schemas.microsoft.com/office/drawing/2014/main" id="{00000000-0008-0000-1600-00005F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2912" name="Text Box 21">
          <a:extLst>
            <a:ext uri="{FF2B5EF4-FFF2-40B4-BE49-F238E27FC236}">
              <a16:creationId xmlns:a16="http://schemas.microsoft.com/office/drawing/2014/main" id="{00000000-0008-0000-1600-000060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913" name="Text Box 23">
          <a:extLst>
            <a:ext uri="{FF2B5EF4-FFF2-40B4-BE49-F238E27FC236}">
              <a16:creationId xmlns:a16="http://schemas.microsoft.com/office/drawing/2014/main" id="{00000000-0008-0000-1600-0000610B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914" name="Text Box 23">
          <a:extLst>
            <a:ext uri="{FF2B5EF4-FFF2-40B4-BE49-F238E27FC236}">
              <a16:creationId xmlns:a16="http://schemas.microsoft.com/office/drawing/2014/main" id="{00000000-0008-0000-1600-0000620B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915" name="Text Box 23">
          <a:extLst>
            <a:ext uri="{FF2B5EF4-FFF2-40B4-BE49-F238E27FC236}">
              <a16:creationId xmlns:a16="http://schemas.microsoft.com/office/drawing/2014/main" id="{00000000-0008-0000-1600-0000630B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916" name="Text Box 23">
          <a:extLst>
            <a:ext uri="{FF2B5EF4-FFF2-40B4-BE49-F238E27FC236}">
              <a16:creationId xmlns:a16="http://schemas.microsoft.com/office/drawing/2014/main" id="{00000000-0008-0000-1600-0000640B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2917" name="Text Box 23">
          <a:extLst>
            <a:ext uri="{FF2B5EF4-FFF2-40B4-BE49-F238E27FC236}">
              <a16:creationId xmlns:a16="http://schemas.microsoft.com/office/drawing/2014/main" id="{00000000-0008-0000-1600-0000650B0000}"/>
            </a:ext>
          </a:extLst>
        </xdr:cNvPr>
        <xdr:cNvSpPr/>
      </xdr:nvSpPr>
      <xdr:spPr>
        <a:xfrm>
          <a:off x="261828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2918" name="Text Box 1">
          <a:extLst>
            <a:ext uri="{FF2B5EF4-FFF2-40B4-BE49-F238E27FC236}">
              <a16:creationId xmlns:a16="http://schemas.microsoft.com/office/drawing/2014/main" id="{00000000-0008-0000-1600-0000660B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00000000-0008-0000-1600-0000670B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2920" name="Text Box 3">
          <a:extLst>
            <a:ext uri="{FF2B5EF4-FFF2-40B4-BE49-F238E27FC236}">
              <a16:creationId xmlns:a16="http://schemas.microsoft.com/office/drawing/2014/main" id="{00000000-0008-0000-1600-0000680B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2921" name="Text Box 4">
          <a:extLst>
            <a:ext uri="{FF2B5EF4-FFF2-40B4-BE49-F238E27FC236}">
              <a16:creationId xmlns:a16="http://schemas.microsoft.com/office/drawing/2014/main" id="{00000000-0008-0000-1600-0000690B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2922" name="Text Box 5">
          <a:extLst>
            <a:ext uri="{FF2B5EF4-FFF2-40B4-BE49-F238E27FC236}">
              <a16:creationId xmlns:a16="http://schemas.microsoft.com/office/drawing/2014/main" id="{00000000-0008-0000-1600-00006A0B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2923" name="Text Box 6">
          <a:extLst>
            <a:ext uri="{FF2B5EF4-FFF2-40B4-BE49-F238E27FC236}">
              <a16:creationId xmlns:a16="http://schemas.microsoft.com/office/drawing/2014/main" id="{00000000-0008-0000-1600-00006B0B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21</xdr:row>
      <xdr:rowOff>82440</xdr:rowOff>
    </xdr:from>
    <xdr:to>
      <xdr:col>9</xdr:col>
      <xdr:colOff>47160</xdr:colOff>
      <xdr:row>21</xdr:row>
      <xdr:rowOff>120240</xdr:rowOff>
    </xdr:to>
    <xdr:sp macro="" textlink="">
      <xdr:nvSpPr>
        <xdr:cNvPr id="2924" name="Text Box 7">
          <a:extLst>
            <a:ext uri="{FF2B5EF4-FFF2-40B4-BE49-F238E27FC236}">
              <a16:creationId xmlns:a16="http://schemas.microsoft.com/office/drawing/2014/main" id="{00000000-0008-0000-1600-00006C0B0000}"/>
            </a:ext>
          </a:extLst>
        </xdr:cNvPr>
        <xdr:cNvSpPr/>
      </xdr:nvSpPr>
      <xdr:spPr>
        <a:xfrm>
          <a:off x="2646720" y="3409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21</xdr:row>
      <xdr:rowOff>82440</xdr:rowOff>
    </xdr:from>
    <xdr:to>
      <xdr:col>15</xdr:col>
      <xdr:colOff>390240</xdr:colOff>
      <xdr:row>21</xdr:row>
      <xdr:rowOff>120240</xdr:rowOff>
    </xdr:to>
    <xdr:sp macro="" textlink="">
      <xdr:nvSpPr>
        <xdr:cNvPr id="2925" name="Text Box 8">
          <a:extLst>
            <a:ext uri="{FF2B5EF4-FFF2-40B4-BE49-F238E27FC236}">
              <a16:creationId xmlns:a16="http://schemas.microsoft.com/office/drawing/2014/main" id="{00000000-0008-0000-1600-00006D0B0000}"/>
            </a:ext>
          </a:extLst>
        </xdr:cNvPr>
        <xdr:cNvSpPr/>
      </xdr:nvSpPr>
      <xdr:spPr>
        <a:xfrm>
          <a:off x="4843080" y="3409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47160</xdr:colOff>
      <xdr:row>22</xdr:row>
      <xdr:rowOff>120240</xdr:rowOff>
    </xdr:to>
    <xdr:sp macro="" textlink="">
      <xdr:nvSpPr>
        <xdr:cNvPr id="2926" name="Text Box 1">
          <a:extLst>
            <a:ext uri="{FF2B5EF4-FFF2-40B4-BE49-F238E27FC236}">
              <a16:creationId xmlns:a16="http://schemas.microsoft.com/office/drawing/2014/main" id="{00000000-0008-0000-1600-00006E0B0000}"/>
            </a:ext>
          </a:extLst>
        </xdr:cNvPr>
        <xdr:cNvSpPr/>
      </xdr:nvSpPr>
      <xdr:spPr>
        <a:xfrm>
          <a:off x="2646720" y="3571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390240</xdr:colOff>
      <xdr:row>22</xdr:row>
      <xdr:rowOff>120240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00000000-0008-0000-1600-00006F0B0000}"/>
            </a:ext>
          </a:extLst>
        </xdr:cNvPr>
        <xdr:cNvSpPr/>
      </xdr:nvSpPr>
      <xdr:spPr>
        <a:xfrm>
          <a:off x="4843080" y="3571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47160</xdr:colOff>
      <xdr:row>22</xdr:row>
      <xdr:rowOff>120240</xdr:rowOff>
    </xdr:to>
    <xdr:sp macro="" textlink="">
      <xdr:nvSpPr>
        <xdr:cNvPr id="2928" name="Text Box 3">
          <a:extLst>
            <a:ext uri="{FF2B5EF4-FFF2-40B4-BE49-F238E27FC236}">
              <a16:creationId xmlns:a16="http://schemas.microsoft.com/office/drawing/2014/main" id="{00000000-0008-0000-1600-0000700B0000}"/>
            </a:ext>
          </a:extLst>
        </xdr:cNvPr>
        <xdr:cNvSpPr/>
      </xdr:nvSpPr>
      <xdr:spPr>
        <a:xfrm>
          <a:off x="2646720" y="3571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390240</xdr:colOff>
      <xdr:row>22</xdr:row>
      <xdr:rowOff>120240</xdr:rowOff>
    </xdr:to>
    <xdr:sp macro="" textlink="">
      <xdr:nvSpPr>
        <xdr:cNvPr id="2929" name="Text Box 4">
          <a:extLst>
            <a:ext uri="{FF2B5EF4-FFF2-40B4-BE49-F238E27FC236}">
              <a16:creationId xmlns:a16="http://schemas.microsoft.com/office/drawing/2014/main" id="{00000000-0008-0000-1600-0000710B0000}"/>
            </a:ext>
          </a:extLst>
        </xdr:cNvPr>
        <xdr:cNvSpPr/>
      </xdr:nvSpPr>
      <xdr:spPr>
        <a:xfrm>
          <a:off x="4843080" y="3571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47160</xdr:colOff>
      <xdr:row>22</xdr:row>
      <xdr:rowOff>120240</xdr:rowOff>
    </xdr:to>
    <xdr:sp macro="" textlink="">
      <xdr:nvSpPr>
        <xdr:cNvPr id="2930" name="Text Box 5">
          <a:extLst>
            <a:ext uri="{FF2B5EF4-FFF2-40B4-BE49-F238E27FC236}">
              <a16:creationId xmlns:a16="http://schemas.microsoft.com/office/drawing/2014/main" id="{00000000-0008-0000-1600-0000720B0000}"/>
            </a:ext>
          </a:extLst>
        </xdr:cNvPr>
        <xdr:cNvSpPr/>
      </xdr:nvSpPr>
      <xdr:spPr>
        <a:xfrm>
          <a:off x="2646720" y="3571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390240</xdr:colOff>
      <xdr:row>22</xdr:row>
      <xdr:rowOff>120240</xdr:rowOff>
    </xdr:to>
    <xdr:sp macro="" textlink="">
      <xdr:nvSpPr>
        <xdr:cNvPr id="2931" name="Text Box 6">
          <a:extLst>
            <a:ext uri="{FF2B5EF4-FFF2-40B4-BE49-F238E27FC236}">
              <a16:creationId xmlns:a16="http://schemas.microsoft.com/office/drawing/2014/main" id="{00000000-0008-0000-1600-0000730B0000}"/>
            </a:ext>
          </a:extLst>
        </xdr:cNvPr>
        <xdr:cNvSpPr/>
      </xdr:nvSpPr>
      <xdr:spPr>
        <a:xfrm>
          <a:off x="4843080" y="3571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22</xdr:row>
      <xdr:rowOff>82440</xdr:rowOff>
    </xdr:from>
    <xdr:to>
      <xdr:col>9</xdr:col>
      <xdr:colOff>47160</xdr:colOff>
      <xdr:row>22</xdr:row>
      <xdr:rowOff>120240</xdr:rowOff>
    </xdr:to>
    <xdr:sp macro="" textlink="">
      <xdr:nvSpPr>
        <xdr:cNvPr id="2932" name="Text Box 7">
          <a:extLst>
            <a:ext uri="{FF2B5EF4-FFF2-40B4-BE49-F238E27FC236}">
              <a16:creationId xmlns:a16="http://schemas.microsoft.com/office/drawing/2014/main" id="{00000000-0008-0000-1600-0000740B0000}"/>
            </a:ext>
          </a:extLst>
        </xdr:cNvPr>
        <xdr:cNvSpPr/>
      </xdr:nvSpPr>
      <xdr:spPr>
        <a:xfrm>
          <a:off x="2646720" y="3571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22</xdr:row>
      <xdr:rowOff>82440</xdr:rowOff>
    </xdr:from>
    <xdr:to>
      <xdr:col>15</xdr:col>
      <xdr:colOff>390240</xdr:colOff>
      <xdr:row>22</xdr:row>
      <xdr:rowOff>120240</xdr:rowOff>
    </xdr:to>
    <xdr:sp macro="" textlink="">
      <xdr:nvSpPr>
        <xdr:cNvPr id="2933" name="Text Box 8">
          <a:extLst>
            <a:ext uri="{FF2B5EF4-FFF2-40B4-BE49-F238E27FC236}">
              <a16:creationId xmlns:a16="http://schemas.microsoft.com/office/drawing/2014/main" id="{00000000-0008-0000-1600-0000750B0000}"/>
            </a:ext>
          </a:extLst>
        </xdr:cNvPr>
        <xdr:cNvSpPr/>
      </xdr:nvSpPr>
      <xdr:spPr>
        <a:xfrm>
          <a:off x="4843080" y="3571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2958" name="Text Box 23">
          <a:extLst>
            <a:ext uri="{FF2B5EF4-FFF2-40B4-BE49-F238E27FC236}">
              <a16:creationId xmlns:a16="http://schemas.microsoft.com/office/drawing/2014/main" id="{00000000-0008-0000-1600-00008E0B0000}"/>
            </a:ext>
          </a:extLst>
        </xdr:cNvPr>
        <xdr:cNvSpPr/>
      </xdr:nvSpPr>
      <xdr:spPr>
        <a:xfrm>
          <a:off x="261828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2959" name="Text Box 23">
          <a:extLst>
            <a:ext uri="{FF2B5EF4-FFF2-40B4-BE49-F238E27FC236}">
              <a16:creationId xmlns:a16="http://schemas.microsoft.com/office/drawing/2014/main" id="{00000000-0008-0000-1600-00008F0B0000}"/>
            </a:ext>
          </a:extLst>
        </xdr:cNvPr>
        <xdr:cNvSpPr/>
      </xdr:nvSpPr>
      <xdr:spPr>
        <a:xfrm>
          <a:off x="261828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2980" name="Text Box 1">
          <a:extLst>
            <a:ext uri="{FF2B5EF4-FFF2-40B4-BE49-F238E27FC236}">
              <a16:creationId xmlns:a16="http://schemas.microsoft.com/office/drawing/2014/main" id="{00000000-0008-0000-1600-0000A40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2981" name="Text Box 3">
          <a:extLst>
            <a:ext uri="{FF2B5EF4-FFF2-40B4-BE49-F238E27FC236}">
              <a16:creationId xmlns:a16="http://schemas.microsoft.com/office/drawing/2014/main" id="{00000000-0008-0000-1600-0000A50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2982" name="Text Box 5">
          <a:extLst>
            <a:ext uri="{FF2B5EF4-FFF2-40B4-BE49-F238E27FC236}">
              <a16:creationId xmlns:a16="http://schemas.microsoft.com/office/drawing/2014/main" id="{00000000-0008-0000-1600-0000A60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2983" name="Text Box 7">
          <a:extLst>
            <a:ext uri="{FF2B5EF4-FFF2-40B4-BE49-F238E27FC236}">
              <a16:creationId xmlns:a16="http://schemas.microsoft.com/office/drawing/2014/main" id="{00000000-0008-0000-1600-0000A70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84" name="Text Box 1">
          <a:extLst>
            <a:ext uri="{FF2B5EF4-FFF2-40B4-BE49-F238E27FC236}">
              <a16:creationId xmlns:a16="http://schemas.microsoft.com/office/drawing/2014/main" id="{00000000-0008-0000-1600-0000A8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85" name="Text Box 3">
          <a:extLst>
            <a:ext uri="{FF2B5EF4-FFF2-40B4-BE49-F238E27FC236}">
              <a16:creationId xmlns:a16="http://schemas.microsoft.com/office/drawing/2014/main" id="{00000000-0008-0000-1600-0000A9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86" name="Text Box 5">
          <a:extLst>
            <a:ext uri="{FF2B5EF4-FFF2-40B4-BE49-F238E27FC236}">
              <a16:creationId xmlns:a16="http://schemas.microsoft.com/office/drawing/2014/main" id="{00000000-0008-0000-1600-0000AA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id="{00000000-0008-0000-1600-0000AB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88" name="Text Box 9">
          <a:extLst>
            <a:ext uri="{FF2B5EF4-FFF2-40B4-BE49-F238E27FC236}">
              <a16:creationId xmlns:a16="http://schemas.microsoft.com/office/drawing/2014/main" id="{00000000-0008-0000-1600-0000AC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89" name="Text Box 11">
          <a:extLst>
            <a:ext uri="{FF2B5EF4-FFF2-40B4-BE49-F238E27FC236}">
              <a16:creationId xmlns:a16="http://schemas.microsoft.com/office/drawing/2014/main" id="{00000000-0008-0000-1600-0000AD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90" name="Text Box 13">
          <a:extLst>
            <a:ext uri="{FF2B5EF4-FFF2-40B4-BE49-F238E27FC236}">
              <a16:creationId xmlns:a16="http://schemas.microsoft.com/office/drawing/2014/main" id="{00000000-0008-0000-1600-0000AE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91" name="Text Box 15">
          <a:extLst>
            <a:ext uri="{FF2B5EF4-FFF2-40B4-BE49-F238E27FC236}">
              <a16:creationId xmlns:a16="http://schemas.microsoft.com/office/drawing/2014/main" id="{00000000-0008-0000-1600-0000AF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92" name="Text Box 17">
          <a:extLst>
            <a:ext uri="{FF2B5EF4-FFF2-40B4-BE49-F238E27FC236}">
              <a16:creationId xmlns:a16="http://schemas.microsoft.com/office/drawing/2014/main" id="{00000000-0008-0000-1600-0000B0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93" name="Text Box 19">
          <a:extLst>
            <a:ext uri="{FF2B5EF4-FFF2-40B4-BE49-F238E27FC236}">
              <a16:creationId xmlns:a16="http://schemas.microsoft.com/office/drawing/2014/main" id="{00000000-0008-0000-1600-0000B1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15</xdr:row>
      <xdr:rowOff>73080</xdr:rowOff>
    </xdr:from>
    <xdr:to>
      <xdr:col>9</xdr:col>
      <xdr:colOff>18300</xdr:colOff>
      <xdr:row>17</xdr:row>
      <xdr:rowOff>285</xdr:rowOff>
    </xdr:to>
    <xdr:sp macro="" textlink="">
      <xdr:nvSpPr>
        <xdr:cNvPr id="2994" name="Text Box 21">
          <a:extLst>
            <a:ext uri="{FF2B5EF4-FFF2-40B4-BE49-F238E27FC236}">
              <a16:creationId xmlns:a16="http://schemas.microsoft.com/office/drawing/2014/main" id="{00000000-0008-0000-1600-0000B20B0000}"/>
            </a:ext>
          </a:extLst>
        </xdr:cNvPr>
        <xdr:cNvSpPr/>
      </xdr:nvSpPr>
      <xdr:spPr>
        <a:xfrm>
          <a:off x="2646720" y="2428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id="{00000000-0008-0000-1600-0000B30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2996" name="Text Box 3">
          <a:extLst>
            <a:ext uri="{FF2B5EF4-FFF2-40B4-BE49-F238E27FC236}">
              <a16:creationId xmlns:a16="http://schemas.microsoft.com/office/drawing/2014/main" id="{00000000-0008-0000-1600-0000B40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2997" name="Text Box 5">
          <a:extLst>
            <a:ext uri="{FF2B5EF4-FFF2-40B4-BE49-F238E27FC236}">
              <a16:creationId xmlns:a16="http://schemas.microsoft.com/office/drawing/2014/main" id="{00000000-0008-0000-1600-0000B50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2998" name="Text Box 7">
          <a:extLst>
            <a:ext uri="{FF2B5EF4-FFF2-40B4-BE49-F238E27FC236}">
              <a16:creationId xmlns:a16="http://schemas.microsoft.com/office/drawing/2014/main" id="{00000000-0008-0000-1600-0000B60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2999" name="Text Box 1">
          <a:extLst>
            <a:ext uri="{FF2B5EF4-FFF2-40B4-BE49-F238E27FC236}">
              <a16:creationId xmlns:a16="http://schemas.microsoft.com/office/drawing/2014/main" id="{00000000-0008-0000-1600-0000B7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0" name="Text Box 3">
          <a:extLst>
            <a:ext uri="{FF2B5EF4-FFF2-40B4-BE49-F238E27FC236}">
              <a16:creationId xmlns:a16="http://schemas.microsoft.com/office/drawing/2014/main" id="{00000000-0008-0000-1600-0000B8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1" name="Text Box 5">
          <a:extLst>
            <a:ext uri="{FF2B5EF4-FFF2-40B4-BE49-F238E27FC236}">
              <a16:creationId xmlns:a16="http://schemas.microsoft.com/office/drawing/2014/main" id="{00000000-0008-0000-1600-0000B9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2" name="Text Box 7">
          <a:extLst>
            <a:ext uri="{FF2B5EF4-FFF2-40B4-BE49-F238E27FC236}">
              <a16:creationId xmlns:a16="http://schemas.microsoft.com/office/drawing/2014/main" id="{00000000-0008-0000-1600-0000BA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3" name="Text Box 9">
          <a:extLst>
            <a:ext uri="{FF2B5EF4-FFF2-40B4-BE49-F238E27FC236}">
              <a16:creationId xmlns:a16="http://schemas.microsoft.com/office/drawing/2014/main" id="{00000000-0008-0000-1600-0000BB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4" name="Text Box 11">
          <a:extLst>
            <a:ext uri="{FF2B5EF4-FFF2-40B4-BE49-F238E27FC236}">
              <a16:creationId xmlns:a16="http://schemas.microsoft.com/office/drawing/2014/main" id="{00000000-0008-0000-1600-0000BC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5" name="Text Box 13">
          <a:extLst>
            <a:ext uri="{FF2B5EF4-FFF2-40B4-BE49-F238E27FC236}">
              <a16:creationId xmlns:a16="http://schemas.microsoft.com/office/drawing/2014/main" id="{00000000-0008-0000-1600-0000BD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6" name="Text Box 15">
          <a:extLst>
            <a:ext uri="{FF2B5EF4-FFF2-40B4-BE49-F238E27FC236}">
              <a16:creationId xmlns:a16="http://schemas.microsoft.com/office/drawing/2014/main" id="{00000000-0008-0000-1600-0000BE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7" name="Text Box 17">
          <a:extLst>
            <a:ext uri="{FF2B5EF4-FFF2-40B4-BE49-F238E27FC236}">
              <a16:creationId xmlns:a16="http://schemas.microsoft.com/office/drawing/2014/main" id="{00000000-0008-0000-1600-0000BF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8" name="Text Box 19">
          <a:extLst>
            <a:ext uri="{FF2B5EF4-FFF2-40B4-BE49-F238E27FC236}">
              <a16:creationId xmlns:a16="http://schemas.microsoft.com/office/drawing/2014/main" id="{00000000-0008-0000-1600-0000C0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16</xdr:row>
      <xdr:rowOff>73080</xdr:rowOff>
    </xdr:from>
    <xdr:to>
      <xdr:col>9</xdr:col>
      <xdr:colOff>18300</xdr:colOff>
      <xdr:row>18</xdr:row>
      <xdr:rowOff>285</xdr:rowOff>
    </xdr:to>
    <xdr:sp macro="" textlink="">
      <xdr:nvSpPr>
        <xdr:cNvPr id="3009" name="Text Box 21">
          <a:extLst>
            <a:ext uri="{FF2B5EF4-FFF2-40B4-BE49-F238E27FC236}">
              <a16:creationId xmlns:a16="http://schemas.microsoft.com/office/drawing/2014/main" id="{00000000-0008-0000-1600-0000C10B0000}"/>
            </a:ext>
          </a:extLst>
        </xdr:cNvPr>
        <xdr:cNvSpPr/>
      </xdr:nvSpPr>
      <xdr:spPr>
        <a:xfrm>
          <a:off x="2646720" y="259092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0" name="Text Box 1">
          <a:extLst>
            <a:ext uri="{FF2B5EF4-FFF2-40B4-BE49-F238E27FC236}">
              <a16:creationId xmlns:a16="http://schemas.microsoft.com/office/drawing/2014/main" id="{00000000-0008-0000-1600-0000C2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id="{00000000-0008-0000-1600-0000C3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2" name="Text Box 5">
          <a:extLst>
            <a:ext uri="{FF2B5EF4-FFF2-40B4-BE49-F238E27FC236}">
              <a16:creationId xmlns:a16="http://schemas.microsoft.com/office/drawing/2014/main" id="{00000000-0008-0000-1600-0000C4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3" name="Text Box 7">
          <a:extLst>
            <a:ext uri="{FF2B5EF4-FFF2-40B4-BE49-F238E27FC236}">
              <a16:creationId xmlns:a16="http://schemas.microsoft.com/office/drawing/2014/main" id="{00000000-0008-0000-1600-0000C5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4" name="Text Box 9">
          <a:extLst>
            <a:ext uri="{FF2B5EF4-FFF2-40B4-BE49-F238E27FC236}">
              <a16:creationId xmlns:a16="http://schemas.microsoft.com/office/drawing/2014/main" id="{00000000-0008-0000-1600-0000C6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5" name="Text Box 11">
          <a:extLst>
            <a:ext uri="{FF2B5EF4-FFF2-40B4-BE49-F238E27FC236}">
              <a16:creationId xmlns:a16="http://schemas.microsoft.com/office/drawing/2014/main" id="{00000000-0008-0000-1600-0000C7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6" name="Text Box 13">
          <a:extLst>
            <a:ext uri="{FF2B5EF4-FFF2-40B4-BE49-F238E27FC236}">
              <a16:creationId xmlns:a16="http://schemas.microsoft.com/office/drawing/2014/main" id="{00000000-0008-0000-1600-0000C8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7" name="Text Box 15">
          <a:extLst>
            <a:ext uri="{FF2B5EF4-FFF2-40B4-BE49-F238E27FC236}">
              <a16:creationId xmlns:a16="http://schemas.microsoft.com/office/drawing/2014/main" id="{00000000-0008-0000-1600-0000C9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8" name="Text Box 17">
          <a:extLst>
            <a:ext uri="{FF2B5EF4-FFF2-40B4-BE49-F238E27FC236}">
              <a16:creationId xmlns:a16="http://schemas.microsoft.com/office/drawing/2014/main" id="{00000000-0008-0000-1600-0000CA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19" name="Text Box 19">
          <a:extLst>
            <a:ext uri="{FF2B5EF4-FFF2-40B4-BE49-F238E27FC236}">
              <a16:creationId xmlns:a16="http://schemas.microsoft.com/office/drawing/2014/main" id="{00000000-0008-0000-1600-0000CB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20" name="Text Box 21">
          <a:extLst>
            <a:ext uri="{FF2B5EF4-FFF2-40B4-BE49-F238E27FC236}">
              <a16:creationId xmlns:a16="http://schemas.microsoft.com/office/drawing/2014/main" id="{00000000-0008-0000-1600-0000CC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3021" name="Text Box 1">
          <a:extLst>
            <a:ext uri="{FF2B5EF4-FFF2-40B4-BE49-F238E27FC236}">
              <a16:creationId xmlns:a16="http://schemas.microsoft.com/office/drawing/2014/main" id="{00000000-0008-0000-1600-0000CD0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3022" name="Text Box 3">
          <a:extLst>
            <a:ext uri="{FF2B5EF4-FFF2-40B4-BE49-F238E27FC236}">
              <a16:creationId xmlns:a16="http://schemas.microsoft.com/office/drawing/2014/main" id="{00000000-0008-0000-1600-0000CE0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3023" name="Text Box 5">
          <a:extLst>
            <a:ext uri="{FF2B5EF4-FFF2-40B4-BE49-F238E27FC236}">
              <a16:creationId xmlns:a16="http://schemas.microsoft.com/office/drawing/2014/main" id="{00000000-0008-0000-1600-0000CF0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3024" name="Text Box 7">
          <a:extLst>
            <a:ext uri="{FF2B5EF4-FFF2-40B4-BE49-F238E27FC236}">
              <a16:creationId xmlns:a16="http://schemas.microsoft.com/office/drawing/2014/main" id="{00000000-0008-0000-1600-0000D00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25" name="Text Box 1">
          <a:extLst>
            <a:ext uri="{FF2B5EF4-FFF2-40B4-BE49-F238E27FC236}">
              <a16:creationId xmlns:a16="http://schemas.microsoft.com/office/drawing/2014/main" id="{00000000-0008-0000-1600-0000D1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26" name="Text Box 3">
          <a:extLst>
            <a:ext uri="{FF2B5EF4-FFF2-40B4-BE49-F238E27FC236}">
              <a16:creationId xmlns:a16="http://schemas.microsoft.com/office/drawing/2014/main" id="{00000000-0008-0000-1600-0000D2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27" name="Text Box 5">
          <a:extLst>
            <a:ext uri="{FF2B5EF4-FFF2-40B4-BE49-F238E27FC236}">
              <a16:creationId xmlns:a16="http://schemas.microsoft.com/office/drawing/2014/main" id="{00000000-0008-0000-1600-0000D3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28" name="Text Box 7">
          <a:extLst>
            <a:ext uri="{FF2B5EF4-FFF2-40B4-BE49-F238E27FC236}">
              <a16:creationId xmlns:a16="http://schemas.microsoft.com/office/drawing/2014/main" id="{00000000-0008-0000-1600-0000D4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29" name="Text Box 9">
          <a:extLst>
            <a:ext uri="{FF2B5EF4-FFF2-40B4-BE49-F238E27FC236}">
              <a16:creationId xmlns:a16="http://schemas.microsoft.com/office/drawing/2014/main" id="{00000000-0008-0000-1600-0000D5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30" name="Text Box 11">
          <a:extLst>
            <a:ext uri="{FF2B5EF4-FFF2-40B4-BE49-F238E27FC236}">
              <a16:creationId xmlns:a16="http://schemas.microsoft.com/office/drawing/2014/main" id="{00000000-0008-0000-1600-0000D6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31" name="Text Box 13">
          <a:extLst>
            <a:ext uri="{FF2B5EF4-FFF2-40B4-BE49-F238E27FC236}">
              <a16:creationId xmlns:a16="http://schemas.microsoft.com/office/drawing/2014/main" id="{00000000-0008-0000-1600-0000D7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32" name="Text Box 15">
          <a:extLst>
            <a:ext uri="{FF2B5EF4-FFF2-40B4-BE49-F238E27FC236}">
              <a16:creationId xmlns:a16="http://schemas.microsoft.com/office/drawing/2014/main" id="{00000000-0008-0000-1600-0000D8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33" name="Text Box 17">
          <a:extLst>
            <a:ext uri="{FF2B5EF4-FFF2-40B4-BE49-F238E27FC236}">
              <a16:creationId xmlns:a16="http://schemas.microsoft.com/office/drawing/2014/main" id="{00000000-0008-0000-1600-0000D9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34" name="Text Box 19">
          <a:extLst>
            <a:ext uri="{FF2B5EF4-FFF2-40B4-BE49-F238E27FC236}">
              <a16:creationId xmlns:a16="http://schemas.microsoft.com/office/drawing/2014/main" id="{00000000-0008-0000-1600-0000DA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17</xdr:row>
      <xdr:rowOff>72720</xdr:rowOff>
    </xdr:from>
    <xdr:to>
      <xdr:col>9</xdr:col>
      <xdr:colOff>18300</xdr:colOff>
      <xdr:row>19</xdr:row>
      <xdr:rowOff>285</xdr:rowOff>
    </xdr:to>
    <xdr:sp macro="" textlink="">
      <xdr:nvSpPr>
        <xdr:cNvPr id="3035" name="Text Box 21">
          <a:extLst>
            <a:ext uri="{FF2B5EF4-FFF2-40B4-BE49-F238E27FC236}">
              <a16:creationId xmlns:a16="http://schemas.microsoft.com/office/drawing/2014/main" id="{00000000-0008-0000-1600-0000DB0B0000}"/>
            </a:ext>
          </a:extLst>
        </xdr:cNvPr>
        <xdr:cNvSpPr/>
      </xdr:nvSpPr>
      <xdr:spPr>
        <a:xfrm>
          <a:off x="2646720" y="2752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36" name="Text Box 1">
          <a:extLst>
            <a:ext uri="{FF2B5EF4-FFF2-40B4-BE49-F238E27FC236}">
              <a16:creationId xmlns:a16="http://schemas.microsoft.com/office/drawing/2014/main" id="{00000000-0008-0000-1600-0000DC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37" name="Text Box 3">
          <a:extLst>
            <a:ext uri="{FF2B5EF4-FFF2-40B4-BE49-F238E27FC236}">
              <a16:creationId xmlns:a16="http://schemas.microsoft.com/office/drawing/2014/main" id="{00000000-0008-0000-1600-0000DD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38" name="Text Box 5">
          <a:extLst>
            <a:ext uri="{FF2B5EF4-FFF2-40B4-BE49-F238E27FC236}">
              <a16:creationId xmlns:a16="http://schemas.microsoft.com/office/drawing/2014/main" id="{00000000-0008-0000-1600-0000DE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39" name="Text Box 7">
          <a:extLst>
            <a:ext uri="{FF2B5EF4-FFF2-40B4-BE49-F238E27FC236}">
              <a16:creationId xmlns:a16="http://schemas.microsoft.com/office/drawing/2014/main" id="{00000000-0008-0000-1600-0000DF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0" name="Text Box 9">
          <a:extLst>
            <a:ext uri="{FF2B5EF4-FFF2-40B4-BE49-F238E27FC236}">
              <a16:creationId xmlns:a16="http://schemas.microsoft.com/office/drawing/2014/main" id="{00000000-0008-0000-1600-0000E0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1" name="Text Box 11">
          <a:extLst>
            <a:ext uri="{FF2B5EF4-FFF2-40B4-BE49-F238E27FC236}">
              <a16:creationId xmlns:a16="http://schemas.microsoft.com/office/drawing/2014/main" id="{00000000-0008-0000-1600-0000E1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2" name="Text Box 13">
          <a:extLst>
            <a:ext uri="{FF2B5EF4-FFF2-40B4-BE49-F238E27FC236}">
              <a16:creationId xmlns:a16="http://schemas.microsoft.com/office/drawing/2014/main" id="{00000000-0008-0000-1600-0000E2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3" name="Text Box 15">
          <a:extLst>
            <a:ext uri="{FF2B5EF4-FFF2-40B4-BE49-F238E27FC236}">
              <a16:creationId xmlns:a16="http://schemas.microsoft.com/office/drawing/2014/main" id="{00000000-0008-0000-1600-0000E3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4" name="Text Box 17">
          <a:extLst>
            <a:ext uri="{FF2B5EF4-FFF2-40B4-BE49-F238E27FC236}">
              <a16:creationId xmlns:a16="http://schemas.microsoft.com/office/drawing/2014/main" id="{00000000-0008-0000-1600-0000E4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5" name="Text Box 19">
          <a:extLst>
            <a:ext uri="{FF2B5EF4-FFF2-40B4-BE49-F238E27FC236}">
              <a16:creationId xmlns:a16="http://schemas.microsoft.com/office/drawing/2014/main" id="{00000000-0008-0000-1600-0000E5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18</xdr:row>
      <xdr:rowOff>73080</xdr:rowOff>
    </xdr:from>
    <xdr:to>
      <xdr:col>9</xdr:col>
      <xdr:colOff>18300</xdr:colOff>
      <xdr:row>20</xdr:row>
      <xdr:rowOff>285</xdr:rowOff>
    </xdr:to>
    <xdr:sp macro="" textlink="">
      <xdr:nvSpPr>
        <xdr:cNvPr id="3046" name="Text Box 21">
          <a:extLst>
            <a:ext uri="{FF2B5EF4-FFF2-40B4-BE49-F238E27FC236}">
              <a16:creationId xmlns:a16="http://schemas.microsoft.com/office/drawing/2014/main" id="{00000000-0008-0000-1600-0000E60B0000}"/>
            </a:ext>
          </a:extLst>
        </xdr:cNvPr>
        <xdr:cNvSpPr/>
      </xdr:nvSpPr>
      <xdr:spPr>
        <a:xfrm>
          <a:off x="2646720" y="2914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67" name="Text Box 1">
          <a:extLst>
            <a:ext uri="{FF2B5EF4-FFF2-40B4-BE49-F238E27FC236}">
              <a16:creationId xmlns:a16="http://schemas.microsoft.com/office/drawing/2014/main" id="{00000000-0008-0000-1600-0000FB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68" name="Text Box 3">
          <a:extLst>
            <a:ext uri="{FF2B5EF4-FFF2-40B4-BE49-F238E27FC236}">
              <a16:creationId xmlns:a16="http://schemas.microsoft.com/office/drawing/2014/main" id="{00000000-0008-0000-1600-0000FC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69" name="Text Box 5">
          <a:extLst>
            <a:ext uri="{FF2B5EF4-FFF2-40B4-BE49-F238E27FC236}">
              <a16:creationId xmlns:a16="http://schemas.microsoft.com/office/drawing/2014/main" id="{00000000-0008-0000-1600-0000FD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0" name="Text Box 7">
          <a:extLst>
            <a:ext uri="{FF2B5EF4-FFF2-40B4-BE49-F238E27FC236}">
              <a16:creationId xmlns:a16="http://schemas.microsoft.com/office/drawing/2014/main" id="{00000000-0008-0000-1600-0000FE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1" name="Text Box 9">
          <a:extLst>
            <a:ext uri="{FF2B5EF4-FFF2-40B4-BE49-F238E27FC236}">
              <a16:creationId xmlns:a16="http://schemas.microsoft.com/office/drawing/2014/main" id="{00000000-0008-0000-1600-0000FF0B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2" name="Text Box 11">
          <a:extLst>
            <a:ext uri="{FF2B5EF4-FFF2-40B4-BE49-F238E27FC236}">
              <a16:creationId xmlns:a16="http://schemas.microsoft.com/office/drawing/2014/main" id="{00000000-0008-0000-1600-000000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3" name="Text Box 13">
          <a:extLst>
            <a:ext uri="{FF2B5EF4-FFF2-40B4-BE49-F238E27FC236}">
              <a16:creationId xmlns:a16="http://schemas.microsoft.com/office/drawing/2014/main" id="{00000000-0008-0000-1600-000001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4" name="Text Box 15">
          <a:extLst>
            <a:ext uri="{FF2B5EF4-FFF2-40B4-BE49-F238E27FC236}">
              <a16:creationId xmlns:a16="http://schemas.microsoft.com/office/drawing/2014/main" id="{00000000-0008-0000-1600-000002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5" name="Text Box 17">
          <a:extLst>
            <a:ext uri="{FF2B5EF4-FFF2-40B4-BE49-F238E27FC236}">
              <a16:creationId xmlns:a16="http://schemas.microsoft.com/office/drawing/2014/main" id="{00000000-0008-0000-1600-000003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6" name="Text Box 19">
          <a:extLst>
            <a:ext uri="{FF2B5EF4-FFF2-40B4-BE49-F238E27FC236}">
              <a16:creationId xmlns:a16="http://schemas.microsoft.com/office/drawing/2014/main" id="{00000000-0008-0000-1600-000004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077" name="Text Box 21">
          <a:extLst>
            <a:ext uri="{FF2B5EF4-FFF2-40B4-BE49-F238E27FC236}">
              <a16:creationId xmlns:a16="http://schemas.microsoft.com/office/drawing/2014/main" id="{00000000-0008-0000-1600-000005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2" name="Text Box 1">
          <a:extLst>
            <a:ext uri="{FF2B5EF4-FFF2-40B4-BE49-F238E27FC236}">
              <a16:creationId xmlns:a16="http://schemas.microsoft.com/office/drawing/2014/main" id="{00000000-0008-0000-1600-00000A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3" name="Text Box 3">
          <a:extLst>
            <a:ext uri="{FF2B5EF4-FFF2-40B4-BE49-F238E27FC236}">
              <a16:creationId xmlns:a16="http://schemas.microsoft.com/office/drawing/2014/main" id="{00000000-0008-0000-1600-00000B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4" name="Text Box 5">
          <a:extLst>
            <a:ext uri="{FF2B5EF4-FFF2-40B4-BE49-F238E27FC236}">
              <a16:creationId xmlns:a16="http://schemas.microsoft.com/office/drawing/2014/main" id="{00000000-0008-0000-1600-00000C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5" name="Text Box 7">
          <a:extLst>
            <a:ext uri="{FF2B5EF4-FFF2-40B4-BE49-F238E27FC236}">
              <a16:creationId xmlns:a16="http://schemas.microsoft.com/office/drawing/2014/main" id="{00000000-0008-0000-1600-00000D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6" name="Text Box 9">
          <a:extLst>
            <a:ext uri="{FF2B5EF4-FFF2-40B4-BE49-F238E27FC236}">
              <a16:creationId xmlns:a16="http://schemas.microsoft.com/office/drawing/2014/main" id="{00000000-0008-0000-1600-00000E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7" name="Text Box 11">
          <a:extLst>
            <a:ext uri="{FF2B5EF4-FFF2-40B4-BE49-F238E27FC236}">
              <a16:creationId xmlns:a16="http://schemas.microsoft.com/office/drawing/2014/main" id="{00000000-0008-0000-1600-00000F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8" name="Text Box 13">
          <a:extLst>
            <a:ext uri="{FF2B5EF4-FFF2-40B4-BE49-F238E27FC236}">
              <a16:creationId xmlns:a16="http://schemas.microsoft.com/office/drawing/2014/main" id="{00000000-0008-0000-1600-000010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89" name="Text Box 15">
          <a:extLst>
            <a:ext uri="{FF2B5EF4-FFF2-40B4-BE49-F238E27FC236}">
              <a16:creationId xmlns:a16="http://schemas.microsoft.com/office/drawing/2014/main" id="{00000000-0008-0000-1600-000011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0" name="Text Box 17">
          <a:extLst>
            <a:ext uri="{FF2B5EF4-FFF2-40B4-BE49-F238E27FC236}">
              <a16:creationId xmlns:a16="http://schemas.microsoft.com/office/drawing/2014/main" id="{00000000-0008-0000-1600-000012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1600-000013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2" name="Text Box 21">
          <a:extLst>
            <a:ext uri="{FF2B5EF4-FFF2-40B4-BE49-F238E27FC236}">
              <a16:creationId xmlns:a16="http://schemas.microsoft.com/office/drawing/2014/main" id="{00000000-0008-0000-1600-0000140C0000}"/>
            </a:ext>
          </a:extLst>
        </xdr:cNvPr>
        <xdr:cNvSpPr/>
      </xdr:nvSpPr>
      <xdr:spPr>
        <a:xfrm>
          <a:off x="2646720" y="4238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id="{00000000-0008-0000-1600-000015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4" name="Text Box 3">
          <a:extLst>
            <a:ext uri="{FF2B5EF4-FFF2-40B4-BE49-F238E27FC236}">
              <a16:creationId xmlns:a16="http://schemas.microsoft.com/office/drawing/2014/main" id="{00000000-0008-0000-1600-000016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5" name="Text Box 5">
          <a:extLst>
            <a:ext uri="{FF2B5EF4-FFF2-40B4-BE49-F238E27FC236}">
              <a16:creationId xmlns:a16="http://schemas.microsoft.com/office/drawing/2014/main" id="{00000000-0008-0000-1600-000017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6" name="Text Box 7">
          <a:extLst>
            <a:ext uri="{FF2B5EF4-FFF2-40B4-BE49-F238E27FC236}">
              <a16:creationId xmlns:a16="http://schemas.microsoft.com/office/drawing/2014/main" id="{00000000-0008-0000-1600-000018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7" name="Text Box 9">
          <a:extLst>
            <a:ext uri="{FF2B5EF4-FFF2-40B4-BE49-F238E27FC236}">
              <a16:creationId xmlns:a16="http://schemas.microsoft.com/office/drawing/2014/main" id="{00000000-0008-0000-1600-000019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8" name="Text Box 11">
          <a:extLst>
            <a:ext uri="{FF2B5EF4-FFF2-40B4-BE49-F238E27FC236}">
              <a16:creationId xmlns:a16="http://schemas.microsoft.com/office/drawing/2014/main" id="{00000000-0008-0000-1600-00001A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099" name="Text Box 13">
          <a:extLst>
            <a:ext uri="{FF2B5EF4-FFF2-40B4-BE49-F238E27FC236}">
              <a16:creationId xmlns:a16="http://schemas.microsoft.com/office/drawing/2014/main" id="{00000000-0008-0000-1600-00001B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0" name="Text Box 15">
          <a:extLst>
            <a:ext uri="{FF2B5EF4-FFF2-40B4-BE49-F238E27FC236}">
              <a16:creationId xmlns:a16="http://schemas.microsoft.com/office/drawing/2014/main" id="{00000000-0008-0000-1600-00001C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1" name="Text Box 17">
          <a:extLst>
            <a:ext uri="{FF2B5EF4-FFF2-40B4-BE49-F238E27FC236}">
              <a16:creationId xmlns:a16="http://schemas.microsoft.com/office/drawing/2014/main" id="{00000000-0008-0000-1600-00001D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2" name="Text Box 19">
          <a:extLst>
            <a:ext uri="{FF2B5EF4-FFF2-40B4-BE49-F238E27FC236}">
              <a16:creationId xmlns:a16="http://schemas.microsoft.com/office/drawing/2014/main" id="{00000000-0008-0000-1600-00001E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3" name="Text Box 21">
          <a:extLst>
            <a:ext uri="{FF2B5EF4-FFF2-40B4-BE49-F238E27FC236}">
              <a16:creationId xmlns:a16="http://schemas.microsoft.com/office/drawing/2014/main" id="{00000000-0008-0000-1600-00001F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00000000-0008-0000-1600-000020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5" name="Text Box 3">
          <a:extLst>
            <a:ext uri="{FF2B5EF4-FFF2-40B4-BE49-F238E27FC236}">
              <a16:creationId xmlns:a16="http://schemas.microsoft.com/office/drawing/2014/main" id="{00000000-0008-0000-1600-000021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6" name="Text Box 5">
          <a:extLst>
            <a:ext uri="{FF2B5EF4-FFF2-40B4-BE49-F238E27FC236}">
              <a16:creationId xmlns:a16="http://schemas.microsoft.com/office/drawing/2014/main" id="{00000000-0008-0000-1600-000022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7" name="Text Box 7">
          <a:extLst>
            <a:ext uri="{FF2B5EF4-FFF2-40B4-BE49-F238E27FC236}">
              <a16:creationId xmlns:a16="http://schemas.microsoft.com/office/drawing/2014/main" id="{00000000-0008-0000-1600-000023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8" name="Text Box 9">
          <a:extLst>
            <a:ext uri="{FF2B5EF4-FFF2-40B4-BE49-F238E27FC236}">
              <a16:creationId xmlns:a16="http://schemas.microsoft.com/office/drawing/2014/main" id="{00000000-0008-0000-1600-000024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09" name="Text Box 11">
          <a:extLst>
            <a:ext uri="{FF2B5EF4-FFF2-40B4-BE49-F238E27FC236}">
              <a16:creationId xmlns:a16="http://schemas.microsoft.com/office/drawing/2014/main" id="{00000000-0008-0000-1600-000025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10" name="Text Box 13">
          <a:extLst>
            <a:ext uri="{FF2B5EF4-FFF2-40B4-BE49-F238E27FC236}">
              <a16:creationId xmlns:a16="http://schemas.microsoft.com/office/drawing/2014/main" id="{00000000-0008-0000-1600-000026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11" name="Text Box 15">
          <a:extLst>
            <a:ext uri="{FF2B5EF4-FFF2-40B4-BE49-F238E27FC236}">
              <a16:creationId xmlns:a16="http://schemas.microsoft.com/office/drawing/2014/main" id="{00000000-0008-0000-1600-000027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12" name="Text Box 17">
          <a:extLst>
            <a:ext uri="{FF2B5EF4-FFF2-40B4-BE49-F238E27FC236}">
              <a16:creationId xmlns:a16="http://schemas.microsoft.com/office/drawing/2014/main" id="{00000000-0008-0000-1600-000028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13" name="Text Box 19">
          <a:extLst>
            <a:ext uri="{FF2B5EF4-FFF2-40B4-BE49-F238E27FC236}">
              <a16:creationId xmlns:a16="http://schemas.microsoft.com/office/drawing/2014/main" id="{00000000-0008-0000-1600-000029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14" name="Text Box 21">
          <a:extLst>
            <a:ext uri="{FF2B5EF4-FFF2-40B4-BE49-F238E27FC236}">
              <a16:creationId xmlns:a16="http://schemas.microsoft.com/office/drawing/2014/main" id="{00000000-0008-0000-1600-00002A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19" name="Text Box 1">
          <a:extLst>
            <a:ext uri="{FF2B5EF4-FFF2-40B4-BE49-F238E27FC236}">
              <a16:creationId xmlns:a16="http://schemas.microsoft.com/office/drawing/2014/main" id="{00000000-0008-0000-1600-00002F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0" name="Text Box 3">
          <a:extLst>
            <a:ext uri="{FF2B5EF4-FFF2-40B4-BE49-F238E27FC236}">
              <a16:creationId xmlns:a16="http://schemas.microsoft.com/office/drawing/2014/main" id="{00000000-0008-0000-1600-000030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1" name="Text Box 5">
          <a:extLst>
            <a:ext uri="{FF2B5EF4-FFF2-40B4-BE49-F238E27FC236}">
              <a16:creationId xmlns:a16="http://schemas.microsoft.com/office/drawing/2014/main" id="{00000000-0008-0000-1600-000031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2" name="Text Box 7">
          <a:extLst>
            <a:ext uri="{FF2B5EF4-FFF2-40B4-BE49-F238E27FC236}">
              <a16:creationId xmlns:a16="http://schemas.microsoft.com/office/drawing/2014/main" id="{00000000-0008-0000-1600-000032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3" name="Text Box 9">
          <a:extLst>
            <a:ext uri="{FF2B5EF4-FFF2-40B4-BE49-F238E27FC236}">
              <a16:creationId xmlns:a16="http://schemas.microsoft.com/office/drawing/2014/main" id="{00000000-0008-0000-1600-000033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4" name="Text Box 11">
          <a:extLst>
            <a:ext uri="{FF2B5EF4-FFF2-40B4-BE49-F238E27FC236}">
              <a16:creationId xmlns:a16="http://schemas.microsoft.com/office/drawing/2014/main" id="{00000000-0008-0000-1600-000034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5" name="Text Box 13">
          <a:extLst>
            <a:ext uri="{FF2B5EF4-FFF2-40B4-BE49-F238E27FC236}">
              <a16:creationId xmlns:a16="http://schemas.microsoft.com/office/drawing/2014/main" id="{00000000-0008-0000-1600-000035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6" name="Text Box 15">
          <a:extLst>
            <a:ext uri="{FF2B5EF4-FFF2-40B4-BE49-F238E27FC236}">
              <a16:creationId xmlns:a16="http://schemas.microsoft.com/office/drawing/2014/main" id="{00000000-0008-0000-1600-000036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7" name="Text Box 17">
          <a:extLst>
            <a:ext uri="{FF2B5EF4-FFF2-40B4-BE49-F238E27FC236}">
              <a16:creationId xmlns:a16="http://schemas.microsoft.com/office/drawing/2014/main" id="{00000000-0008-0000-1600-000037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8" name="Text Box 19">
          <a:extLst>
            <a:ext uri="{FF2B5EF4-FFF2-40B4-BE49-F238E27FC236}">
              <a16:creationId xmlns:a16="http://schemas.microsoft.com/office/drawing/2014/main" id="{00000000-0008-0000-1600-000038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29" name="Text Box 21">
          <a:extLst>
            <a:ext uri="{FF2B5EF4-FFF2-40B4-BE49-F238E27FC236}">
              <a16:creationId xmlns:a16="http://schemas.microsoft.com/office/drawing/2014/main" id="{00000000-0008-0000-1600-0000390C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2" name="Text Box 1">
          <a:extLst>
            <a:ext uri="{FF2B5EF4-FFF2-40B4-BE49-F238E27FC236}">
              <a16:creationId xmlns:a16="http://schemas.microsoft.com/office/drawing/2014/main" id="{00000000-0008-0000-1600-000046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3" name="Text Box 3">
          <a:extLst>
            <a:ext uri="{FF2B5EF4-FFF2-40B4-BE49-F238E27FC236}">
              <a16:creationId xmlns:a16="http://schemas.microsoft.com/office/drawing/2014/main" id="{00000000-0008-0000-1600-000047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4" name="Text Box 5">
          <a:extLst>
            <a:ext uri="{FF2B5EF4-FFF2-40B4-BE49-F238E27FC236}">
              <a16:creationId xmlns:a16="http://schemas.microsoft.com/office/drawing/2014/main" id="{00000000-0008-0000-1600-000048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5" name="Text Box 7">
          <a:extLst>
            <a:ext uri="{FF2B5EF4-FFF2-40B4-BE49-F238E27FC236}">
              <a16:creationId xmlns:a16="http://schemas.microsoft.com/office/drawing/2014/main" id="{00000000-0008-0000-1600-000049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6" name="Text Box 9">
          <a:extLst>
            <a:ext uri="{FF2B5EF4-FFF2-40B4-BE49-F238E27FC236}">
              <a16:creationId xmlns:a16="http://schemas.microsoft.com/office/drawing/2014/main" id="{00000000-0008-0000-1600-00004A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7" name="Text Box 11">
          <a:extLst>
            <a:ext uri="{FF2B5EF4-FFF2-40B4-BE49-F238E27FC236}">
              <a16:creationId xmlns:a16="http://schemas.microsoft.com/office/drawing/2014/main" id="{00000000-0008-0000-1600-00004B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8" name="Text Box 13">
          <a:extLst>
            <a:ext uri="{FF2B5EF4-FFF2-40B4-BE49-F238E27FC236}">
              <a16:creationId xmlns:a16="http://schemas.microsoft.com/office/drawing/2014/main" id="{00000000-0008-0000-1600-00004C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49" name="Text Box 15">
          <a:extLst>
            <a:ext uri="{FF2B5EF4-FFF2-40B4-BE49-F238E27FC236}">
              <a16:creationId xmlns:a16="http://schemas.microsoft.com/office/drawing/2014/main" id="{00000000-0008-0000-1600-00004D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50" name="Text Box 17">
          <a:extLst>
            <a:ext uri="{FF2B5EF4-FFF2-40B4-BE49-F238E27FC236}">
              <a16:creationId xmlns:a16="http://schemas.microsoft.com/office/drawing/2014/main" id="{00000000-0008-0000-1600-00004E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51" name="Text Box 19">
          <a:extLst>
            <a:ext uri="{FF2B5EF4-FFF2-40B4-BE49-F238E27FC236}">
              <a16:creationId xmlns:a16="http://schemas.microsoft.com/office/drawing/2014/main" id="{00000000-0008-0000-1600-00004F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152" name="Text Box 21">
          <a:extLst>
            <a:ext uri="{FF2B5EF4-FFF2-40B4-BE49-F238E27FC236}">
              <a16:creationId xmlns:a16="http://schemas.microsoft.com/office/drawing/2014/main" id="{00000000-0008-0000-1600-0000500C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3" name="Text Box 1">
          <a:extLst>
            <a:ext uri="{FF2B5EF4-FFF2-40B4-BE49-F238E27FC236}">
              <a16:creationId xmlns:a16="http://schemas.microsoft.com/office/drawing/2014/main" id="{00000000-0008-0000-1600-000051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4" name="Text Box 3">
          <a:extLst>
            <a:ext uri="{FF2B5EF4-FFF2-40B4-BE49-F238E27FC236}">
              <a16:creationId xmlns:a16="http://schemas.microsoft.com/office/drawing/2014/main" id="{00000000-0008-0000-1600-000052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5" name="Text Box 5">
          <a:extLst>
            <a:ext uri="{FF2B5EF4-FFF2-40B4-BE49-F238E27FC236}">
              <a16:creationId xmlns:a16="http://schemas.microsoft.com/office/drawing/2014/main" id="{00000000-0008-0000-1600-000053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6" name="Text Box 7">
          <a:extLst>
            <a:ext uri="{FF2B5EF4-FFF2-40B4-BE49-F238E27FC236}">
              <a16:creationId xmlns:a16="http://schemas.microsoft.com/office/drawing/2014/main" id="{00000000-0008-0000-1600-000054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7" name="Text Box 9">
          <a:extLst>
            <a:ext uri="{FF2B5EF4-FFF2-40B4-BE49-F238E27FC236}">
              <a16:creationId xmlns:a16="http://schemas.microsoft.com/office/drawing/2014/main" id="{00000000-0008-0000-1600-000055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8" name="Text Box 11">
          <a:extLst>
            <a:ext uri="{FF2B5EF4-FFF2-40B4-BE49-F238E27FC236}">
              <a16:creationId xmlns:a16="http://schemas.microsoft.com/office/drawing/2014/main" id="{00000000-0008-0000-1600-000056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59" name="Text Box 13">
          <a:extLst>
            <a:ext uri="{FF2B5EF4-FFF2-40B4-BE49-F238E27FC236}">
              <a16:creationId xmlns:a16="http://schemas.microsoft.com/office/drawing/2014/main" id="{00000000-0008-0000-1600-000057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60" name="Text Box 15">
          <a:extLst>
            <a:ext uri="{FF2B5EF4-FFF2-40B4-BE49-F238E27FC236}">
              <a16:creationId xmlns:a16="http://schemas.microsoft.com/office/drawing/2014/main" id="{00000000-0008-0000-1600-000058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61" name="Text Box 17">
          <a:extLst>
            <a:ext uri="{FF2B5EF4-FFF2-40B4-BE49-F238E27FC236}">
              <a16:creationId xmlns:a16="http://schemas.microsoft.com/office/drawing/2014/main" id="{00000000-0008-0000-1600-000059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62" name="Text Box 19">
          <a:extLst>
            <a:ext uri="{FF2B5EF4-FFF2-40B4-BE49-F238E27FC236}">
              <a16:creationId xmlns:a16="http://schemas.microsoft.com/office/drawing/2014/main" id="{00000000-0008-0000-1600-00005A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63" name="Text Box 21">
          <a:extLst>
            <a:ext uri="{FF2B5EF4-FFF2-40B4-BE49-F238E27FC236}">
              <a16:creationId xmlns:a16="http://schemas.microsoft.com/office/drawing/2014/main" id="{00000000-0008-0000-1600-00005B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3168" name="Text Box 23">
          <a:extLst>
            <a:ext uri="{FF2B5EF4-FFF2-40B4-BE49-F238E27FC236}">
              <a16:creationId xmlns:a16="http://schemas.microsoft.com/office/drawing/2014/main" id="{00000000-0008-0000-1600-0000600C0000}"/>
            </a:ext>
          </a:extLst>
        </xdr:cNvPr>
        <xdr:cNvSpPr/>
      </xdr:nvSpPr>
      <xdr:spPr>
        <a:xfrm>
          <a:off x="261828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3169" name="Text Box 23">
          <a:extLst>
            <a:ext uri="{FF2B5EF4-FFF2-40B4-BE49-F238E27FC236}">
              <a16:creationId xmlns:a16="http://schemas.microsoft.com/office/drawing/2014/main" id="{00000000-0008-0000-1600-0000610C0000}"/>
            </a:ext>
          </a:extLst>
        </xdr:cNvPr>
        <xdr:cNvSpPr/>
      </xdr:nvSpPr>
      <xdr:spPr>
        <a:xfrm>
          <a:off x="261828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id="{00000000-0008-0000-1600-000062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1" name="Text Box 3">
          <a:extLst>
            <a:ext uri="{FF2B5EF4-FFF2-40B4-BE49-F238E27FC236}">
              <a16:creationId xmlns:a16="http://schemas.microsoft.com/office/drawing/2014/main" id="{00000000-0008-0000-1600-000063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2" name="Text Box 5">
          <a:extLst>
            <a:ext uri="{FF2B5EF4-FFF2-40B4-BE49-F238E27FC236}">
              <a16:creationId xmlns:a16="http://schemas.microsoft.com/office/drawing/2014/main" id="{00000000-0008-0000-1600-000064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3" name="Text Box 7">
          <a:extLst>
            <a:ext uri="{FF2B5EF4-FFF2-40B4-BE49-F238E27FC236}">
              <a16:creationId xmlns:a16="http://schemas.microsoft.com/office/drawing/2014/main" id="{00000000-0008-0000-1600-000065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4" name="Text Box 9">
          <a:extLst>
            <a:ext uri="{FF2B5EF4-FFF2-40B4-BE49-F238E27FC236}">
              <a16:creationId xmlns:a16="http://schemas.microsoft.com/office/drawing/2014/main" id="{00000000-0008-0000-1600-000066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5" name="Text Box 11">
          <a:extLst>
            <a:ext uri="{FF2B5EF4-FFF2-40B4-BE49-F238E27FC236}">
              <a16:creationId xmlns:a16="http://schemas.microsoft.com/office/drawing/2014/main" id="{00000000-0008-0000-1600-000067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6" name="Text Box 13">
          <a:extLst>
            <a:ext uri="{FF2B5EF4-FFF2-40B4-BE49-F238E27FC236}">
              <a16:creationId xmlns:a16="http://schemas.microsoft.com/office/drawing/2014/main" id="{00000000-0008-0000-1600-000068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7" name="Text Box 15">
          <a:extLst>
            <a:ext uri="{FF2B5EF4-FFF2-40B4-BE49-F238E27FC236}">
              <a16:creationId xmlns:a16="http://schemas.microsoft.com/office/drawing/2014/main" id="{00000000-0008-0000-1600-000069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8" name="Text Box 17">
          <a:extLst>
            <a:ext uri="{FF2B5EF4-FFF2-40B4-BE49-F238E27FC236}">
              <a16:creationId xmlns:a16="http://schemas.microsoft.com/office/drawing/2014/main" id="{00000000-0008-0000-1600-00006A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79" name="Text Box 19">
          <a:extLst>
            <a:ext uri="{FF2B5EF4-FFF2-40B4-BE49-F238E27FC236}">
              <a16:creationId xmlns:a16="http://schemas.microsoft.com/office/drawing/2014/main" id="{00000000-0008-0000-1600-00006B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0" name="Text Box 21">
          <a:extLst>
            <a:ext uri="{FF2B5EF4-FFF2-40B4-BE49-F238E27FC236}">
              <a16:creationId xmlns:a16="http://schemas.microsoft.com/office/drawing/2014/main" id="{00000000-0008-0000-1600-00006C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1600-00006D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2" name="Text Box 3">
          <a:extLst>
            <a:ext uri="{FF2B5EF4-FFF2-40B4-BE49-F238E27FC236}">
              <a16:creationId xmlns:a16="http://schemas.microsoft.com/office/drawing/2014/main" id="{00000000-0008-0000-1600-00006E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3" name="Text Box 5">
          <a:extLst>
            <a:ext uri="{FF2B5EF4-FFF2-40B4-BE49-F238E27FC236}">
              <a16:creationId xmlns:a16="http://schemas.microsoft.com/office/drawing/2014/main" id="{00000000-0008-0000-1600-00006F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4" name="Text Box 7">
          <a:extLst>
            <a:ext uri="{FF2B5EF4-FFF2-40B4-BE49-F238E27FC236}">
              <a16:creationId xmlns:a16="http://schemas.microsoft.com/office/drawing/2014/main" id="{00000000-0008-0000-1600-000070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5" name="Text Box 9">
          <a:extLst>
            <a:ext uri="{FF2B5EF4-FFF2-40B4-BE49-F238E27FC236}">
              <a16:creationId xmlns:a16="http://schemas.microsoft.com/office/drawing/2014/main" id="{00000000-0008-0000-1600-000071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6" name="Text Box 11">
          <a:extLst>
            <a:ext uri="{FF2B5EF4-FFF2-40B4-BE49-F238E27FC236}">
              <a16:creationId xmlns:a16="http://schemas.microsoft.com/office/drawing/2014/main" id="{00000000-0008-0000-1600-000072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7" name="Text Box 13">
          <a:extLst>
            <a:ext uri="{FF2B5EF4-FFF2-40B4-BE49-F238E27FC236}">
              <a16:creationId xmlns:a16="http://schemas.microsoft.com/office/drawing/2014/main" id="{00000000-0008-0000-1600-000073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8" name="Text Box 15">
          <a:extLst>
            <a:ext uri="{FF2B5EF4-FFF2-40B4-BE49-F238E27FC236}">
              <a16:creationId xmlns:a16="http://schemas.microsoft.com/office/drawing/2014/main" id="{00000000-0008-0000-1600-000074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89" name="Text Box 17">
          <a:extLst>
            <a:ext uri="{FF2B5EF4-FFF2-40B4-BE49-F238E27FC236}">
              <a16:creationId xmlns:a16="http://schemas.microsoft.com/office/drawing/2014/main" id="{00000000-0008-0000-1600-000075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0" name="Text Box 19">
          <a:extLst>
            <a:ext uri="{FF2B5EF4-FFF2-40B4-BE49-F238E27FC236}">
              <a16:creationId xmlns:a16="http://schemas.microsoft.com/office/drawing/2014/main" id="{00000000-0008-0000-1600-000076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1" name="Text Box 21">
          <a:extLst>
            <a:ext uri="{FF2B5EF4-FFF2-40B4-BE49-F238E27FC236}">
              <a16:creationId xmlns:a16="http://schemas.microsoft.com/office/drawing/2014/main" id="{00000000-0008-0000-1600-000077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2" name="Text Box 1">
          <a:extLst>
            <a:ext uri="{FF2B5EF4-FFF2-40B4-BE49-F238E27FC236}">
              <a16:creationId xmlns:a16="http://schemas.microsoft.com/office/drawing/2014/main" id="{00000000-0008-0000-1600-000078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id="{00000000-0008-0000-1600-000079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4" name="Text Box 5">
          <a:extLst>
            <a:ext uri="{FF2B5EF4-FFF2-40B4-BE49-F238E27FC236}">
              <a16:creationId xmlns:a16="http://schemas.microsoft.com/office/drawing/2014/main" id="{00000000-0008-0000-1600-00007A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5" name="Text Box 7">
          <a:extLst>
            <a:ext uri="{FF2B5EF4-FFF2-40B4-BE49-F238E27FC236}">
              <a16:creationId xmlns:a16="http://schemas.microsoft.com/office/drawing/2014/main" id="{00000000-0008-0000-1600-00007B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1600-00007C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7" name="Text Box 11">
          <a:extLst>
            <a:ext uri="{FF2B5EF4-FFF2-40B4-BE49-F238E27FC236}">
              <a16:creationId xmlns:a16="http://schemas.microsoft.com/office/drawing/2014/main" id="{00000000-0008-0000-1600-00007D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8" name="Text Box 13">
          <a:extLst>
            <a:ext uri="{FF2B5EF4-FFF2-40B4-BE49-F238E27FC236}">
              <a16:creationId xmlns:a16="http://schemas.microsoft.com/office/drawing/2014/main" id="{00000000-0008-0000-1600-00007E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199" name="Text Box 15">
          <a:extLst>
            <a:ext uri="{FF2B5EF4-FFF2-40B4-BE49-F238E27FC236}">
              <a16:creationId xmlns:a16="http://schemas.microsoft.com/office/drawing/2014/main" id="{00000000-0008-0000-1600-00007F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0" name="Text Box 17">
          <a:extLst>
            <a:ext uri="{FF2B5EF4-FFF2-40B4-BE49-F238E27FC236}">
              <a16:creationId xmlns:a16="http://schemas.microsoft.com/office/drawing/2014/main" id="{00000000-0008-0000-1600-000080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1" name="Text Box 19">
          <a:extLst>
            <a:ext uri="{FF2B5EF4-FFF2-40B4-BE49-F238E27FC236}">
              <a16:creationId xmlns:a16="http://schemas.microsoft.com/office/drawing/2014/main" id="{00000000-0008-0000-1600-000081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2" name="Text Box 21">
          <a:extLst>
            <a:ext uri="{FF2B5EF4-FFF2-40B4-BE49-F238E27FC236}">
              <a16:creationId xmlns:a16="http://schemas.microsoft.com/office/drawing/2014/main" id="{00000000-0008-0000-1600-0000820C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3" name="Text Box 1">
          <a:extLst>
            <a:ext uri="{FF2B5EF4-FFF2-40B4-BE49-F238E27FC236}">
              <a16:creationId xmlns:a16="http://schemas.microsoft.com/office/drawing/2014/main" id="{00000000-0008-0000-1600-000083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4" name="Text Box 3">
          <a:extLst>
            <a:ext uri="{FF2B5EF4-FFF2-40B4-BE49-F238E27FC236}">
              <a16:creationId xmlns:a16="http://schemas.microsoft.com/office/drawing/2014/main" id="{00000000-0008-0000-1600-000084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5" name="Text Box 5">
          <a:extLst>
            <a:ext uri="{FF2B5EF4-FFF2-40B4-BE49-F238E27FC236}">
              <a16:creationId xmlns:a16="http://schemas.microsoft.com/office/drawing/2014/main" id="{00000000-0008-0000-1600-000085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6" name="Text Box 7">
          <a:extLst>
            <a:ext uri="{FF2B5EF4-FFF2-40B4-BE49-F238E27FC236}">
              <a16:creationId xmlns:a16="http://schemas.microsoft.com/office/drawing/2014/main" id="{00000000-0008-0000-1600-000086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7" name="Text Box 9">
          <a:extLst>
            <a:ext uri="{FF2B5EF4-FFF2-40B4-BE49-F238E27FC236}">
              <a16:creationId xmlns:a16="http://schemas.microsoft.com/office/drawing/2014/main" id="{00000000-0008-0000-1600-000087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8" name="Text Box 11">
          <a:extLst>
            <a:ext uri="{FF2B5EF4-FFF2-40B4-BE49-F238E27FC236}">
              <a16:creationId xmlns:a16="http://schemas.microsoft.com/office/drawing/2014/main" id="{00000000-0008-0000-1600-000088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09" name="Text Box 13">
          <a:extLst>
            <a:ext uri="{FF2B5EF4-FFF2-40B4-BE49-F238E27FC236}">
              <a16:creationId xmlns:a16="http://schemas.microsoft.com/office/drawing/2014/main" id="{00000000-0008-0000-1600-000089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10" name="Text Box 15">
          <a:extLst>
            <a:ext uri="{FF2B5EF4-FFF2-40B4-BE49-F238E27FC236}">
              <a16:creationId xmlns:a16="http://schemas.microsoft.com/office/drawing/2014/main" id="{00000000-0008-0000-1600-00008A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11" name="Text Box 17">
          <a:extLst>
            <a:ext uri="{FF2B5EF4-FFF2-40B4-BE49-F238E27FC236}">
              <a16:creationId xmlns:a16="http://schemas.microsoft.com/office/drawing/2014/main" id="{00000000-0008-0000-1600-00008B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12" name="Text Box 19">
          <a:extLst>
            <a:ext uri="{FF2B5EF4-FFF2-40B4-BE49-F238E27FC236}">
              <a16:creationId xmlns:a16="http://schemas.microsoft.com/office/drawing/2014/main" id="{00000000-0008-0000-1600-00008C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13" name="Text Box 21">
          <a:extLst>
            <a:ext uri="{FF2B5EF4-FFF2-40B4-BE49-F238E27FC236}">
              <a16:creationId xmlns:a16="http://schemas.microsoft.com/office/drawing/2014/main" id="{00000000-0008-0000-1600-00008D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26" name="Text Box 1">
          <a:extLst>
            <a:ext uri="{FF2B5EF4-FFF2-40B4-BE49-F238E27FC236}">
              <a16:creationId xmlns:a16="http://schemas.microsoft.com/office/drawing/2014/main" id="{00000000-0008-0000-1600-00009A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27" name="Text Box 3">
          <a:extLst>
            <a:ext uri="{FF2B5EF4-FFF2-40B4-BE49-F238E27FC236}">
              <a16:creationId xmlns:a16="http://schemas.microsoft.com/office/drawing/2014/main" id="{00000000-0008-0000-1600-00009B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28" name="Text Box 5">
          <a:extLst>
            <a:ext uri="{FF2B5EF4-FFF2-40B4-BE49-F238E27FC236}">
              <a16:creationId xmlns:a16="http://schemas.microsoft.com/office/drawing/2014/main" id="{00000000-0008-0000-1600-00009C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29" name="Text Box 7">
          <a:extLst>
            <a:ext uri="{FF2B5EF4-FFF2-40B4-BE49-F238E27FC236}">
              <a16:creationId xmlns:a16="http://schemas.microsoft.com/office/drawing/2014/main" id="{00000000-0008-0000-1600-00009D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0" name="Text Box 9">
          <a:extLst>
            <a:ext uri="{FF2B5EF4-FFF2-40B4-BE49-F238E27FC236}">
              <a16:creationId xmlns:a16="http://schemas.microsoft.com/office/drawing/2014/main" id="{00000000-0008-0000-1600-00009E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1" name="Text Box 11">
          <a:extLst>
            <a:ext uri="{FF2B5EF4-FFF2-40B4-BE49-F238E27FC236}">
              <a16:creationId xmlns:a16="http://schemas.microsoft.com/office/drawing/2014/main" id="{00000000-0008-0000-1600-00009F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2" name="Text Box 13">
          <a:extLst>
            <a:ext uri="{FF2B5EF4-FFF2-40B4-BE49-F238E27FC236}">
              <a16:creationId xmlns:a16="http://schemas.microsoft.com/office/drawing/2014/main" id="{00000000-0008-0000-1600-0000A0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3" name="Text Box 15">
          <a:extLst>
            <a:ext uri="{FF2B5EF4-FFF2-40B4-BE49-F238E27FC236}">
              <a16:creationId xmlns:a16="http://schemas.microsoft.com/office/drawing/2014/main" id="{00000000-0008-0000-1600-0000A1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4" name="Text Box 17">
          <a:extLst>
            <a:ext uri="{FF2B5EF4-FFF2-40B4-BE49-F238E27FC236}">
              <a16:creationId xmlns:a16="http://schemas.microsoft.com/office/drawing/2014/main" id="{00000000-0008-0000-1600-0000A2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5" name="Text Box 19">
          <a:extLst>
            <a:ext uri="{FF2B5EF4-FFF2-40B4-BE49-F238E27FC236}">
              <a16:creationId xmlns:a16="http://schemas.microsoft.com/office/drawing/2014/main" id="{00000000-0008-0000-1600-0000A3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6" name="Text Box 21">
          <a:extLst>
            <a:ext uri="{FF2B5EF4-FFF2-40B4-BE49-F238E27FC236}">
              <a16:creationId xmlns:a16="http://schemas.microsoft.com/office/drawing/2014/main" id="{00000000-0008-0000-1600-0000A4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7" name="Text Box 1">
          <a:extLst>
            <a:ext uri="{FF2B5EF4-FFF2-40B4-BE49-F238E27FC236}">
              <a16:creationId xmlns:a16="http://schemas.microsoft.com/office/drawing/2014/main" id="{00000000-0008-0000-1600-0000A5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8" name="Text Box 3">
          <a:extLst>
            <a:ext uri="{FF2B5EF4-FFF2-40B4-BE49-F238E27FC236}">
              <a16:creationId xmlns:a16="http://schemas.microsoft.com/office/drawing/2014/main" id="{00000000-0008-0000-1600-0000A6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39" name="Text Box 5">
          <a:extLst>
            <a:ext uri="{FF2B5EF4-FFF2-40B4-BE49-F238E27FC236}">
              <a16:creationId xmlns:a16="http://schemas.microsoft.com/office/drawing/2014/main" id="{00000000-0008-0000-1600-0000A7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0" name="Text Box 7">
          <a:extLst>
            <a:ext uri="{FF2B5EF4-FFF2-40B4-BE49-F238E27FC236}">
              <a16:creationId xmlns:a16="http://schemas.microsoft.com/office/drawing/2014/main" id="{00000000-0008-0000-1600-0000A8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1" name="Text Box 9">
          <a:extLst>
            <a:ext uri="{FF2B5EF4-FFF2-40B4-BE49-F238E27FC236}">
              <a16:creationId xmlns:a16="http://schemas.microsoft.com/office/drawing/2014/main" id="{00000000-0008-0000-1600-0000A9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2" name="Text Box 11">
          <a:extLst>
            <a:ext uri="{FF2B5EF4-FFF2-40B4-BE49-F238E27FC236}">
              <a16:creationId xmlns:a16="http://schemas.microsoft.com/office/drawing/2014/main" id="{00000000-0008-0000-1600-0000AA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3" name="Text Box 13">
          <a:extLst>
            <a:ext uri="{FF2B5EF4-FFF2-40B4-BE49-F238E27FC236}">
              <a16:creationId xmlns:a16="http://schemas.microsoft.com/office/drawing/2014/main" id="{00000000-0008-0000-1600-0000AB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4" name="Text Box 15">
          <a:extLst>
            <a:ext uri="{FF2B5EF4-FFF2-40B4-BE49-F238E27FC236}">
              <a16:creationId xmlns:a16="http://schemas.microsoft.com/office/drawing/2014/main" id="{00000000-0008-0000-1600-0000AC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5" name="Text Box 17">
          <a:extLst>
            <a:ext uri="{FF2B5EF4-FFF2-40B4-BE49-F238E27FC236}">
              <a16:creationId xmlns:a16="http://schemas.microsoft.com/office/drawing/2014/main" id="{00000000-0008-0000-1600-0000AD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6" name="Text Box 19">
          <a:extLst>
            <a:ext uri="{FF2B5EF4-FFF2-40B4-BE49-F238E27FC236}">
              <a16:creationId xmlns:a16="http://schemas.microsoft.com/office/drawing/2014/main" id="{00000000-0008-0000-1600-0000AE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7" name="Text Box 21">
          <a:extLst>
            <a:ext uri="{FF2B5EF4-FFF2-40B4-BE49-F238E27FC236}">
              <a16:creationId xmlns:a16="http://schemas.microsoft.com/office/drawing/2014/main" id="{00000000-0008-0000-1600-0000AF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8" name="Text Box 1">
          <a:extLst>
            <a:ext uri="{FF2B5EF4-FFF2-40B4-BE49-F238E27FC236}">
              <a16:creationId xmlns:a16="http://schemas.microsoft.com/office/drawing/2014/main" id="{00000000-0008-0000-1600-0000B0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49" name="Text Box 3">
          <a:extLst>
            <a:ext uri="{FF2B5EF4-FFF2-40B4-BE49-F238E27FC236}">
              <a16:creationId xmlns:a16="http://schemas.microsoft.com/office/drawing/2014/main" id="{00000000-0008-0000-1600-0000B1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0" name="Text Box 5">
          <a:extLst>
            <a:ext uri="{FF2B5EF4-FFF2-40B4-BE49-F238E27FC236}">
              <a16:creationId xmlns:a16="http://schemas.microsoft.com/office/drawing/2014/main" id="{00000000-0008-0000-1600-0000B2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1" name="Text Box 7">
          <a:extLst>
            <a:ext uri="{FF2B5EF4-FFF2-40B4-BE49-F238E27FC236}">
              <a16:creationId xmlns:a16="http://schemas.microsoft.com/office/drawing/2014/main" id="{00000000-0008-0000-1600-0000B3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2" name="Text Box 9">
          <a:extLst>
            <a:ext uri="{FF2B5EF4-FFF2-40B4-BE49-F238E27FC236}">
              <a16:creationId xmlns:a16="http://schemas.microsoft.com/office/drawing/2014/main" id="{00000000-0008-0000-1600-0000B4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3" name="Text Box 11">
          <a:extLst>
            <a:ext uri="{FF2B5EF4-FFF2-40B4-BE49-F238E27FC236}">
              <a16:creationId xmlns:a16="http://schemas.microsoft.com/office/drawing/2014/main" id="{00000000-0008-0000-1600-0000B5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4" name="Text Box 13">
          <a:extLst>
            <a:ext uri="{FF2B5EF4-FFF2-40B4-BE49-F238E27FC236}">
              <a16:creationId xmlns:a16="http://schemas.microsoft.com/office/drawing/2014/main" id="{00000000-0008-0000-1600-0000B6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5" name="Text Box 15">
          <a:extLst>
            <a:ext uri="{FF2B5EF4-FFF2-40B4-BE49-F238E27FC236}">
              <a16:creationId xmlns:a16="http://schemas.microsoft.com/office/drawing/2014/main" id="{00000000-0008-0000-1600-0000B7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6" name="Text Box 17">
          <a:extLst>
            <a:ext uri="{FF2B5EF4-FFF2-40B4-BE49-F238E27FC236}">
              <a16:creationId xmlns:a16="http://schemas.microsoft.com/office/drawing/2014/main" id="{00000000-0008-0000-1600-0000B8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7" name="Text Box 19">
          <a:extLst>
            <a:ext uri="{FF2B5EF4-FFF2-40B4-BE49-F238E27FC236}">
              <a16:creationId xmlns:a16="http://schemas.microsoft.com/office/drawing/2014/main" id="{00000000-0008-0000-1600-0000B9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258" name="Text Box 21">
          <a:extLst>
            <a:ext uri="{FF2B5EF4-FFF2-40B4-BE49-F238E27FC236}">
              <a16:creationId xmlns:a16="http://schemas.microsoft.com/office/drawing/2014/main" id="{00000000-0008-0000-1600-0000BA0C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3267" name="Text Box 23">
          <a:extLst>
            <a:ext uri="{FF2B5EF4-FFF2-40B4-BE49-F238E27FC236}">
              <a16:creationId xmlns:a16="http://schemas.microsoft.com/office/drawing/2014/main" id="{00000000-0008-0000-1600-0000C30C0000}"/>
            </a:ext>
          </a:extLst>
        </xdr:cNvPr>
        <xdr:cNvSpPr/>
      </xdr:nvSpPr>
      <xdr:spPr>
        <a:xfrm>
          <a:off x="261828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3268" name="Text Box 23">
          <a:extLst>
            <a:ext uri="{FF2B5EF4-FFF2-40B4-BE49-F238E27FC236}">
              <a16:creationId xmlns:a16="http://schemas.microsoft.com/office/drawing/2014/main" id="{00000000-0008-0000-1600-0000C40C0000}"/>
            </a:ext>
          </a:extLst>
        </xdr:cNvPr>
        <xdr:cNvSpPr/>
      </xdr:nvSpPr>
      <xdr:spPr>
        <a:xfrm>
          <a:off x="261828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3277" name="Text Box 23">
          <a:extLst>
            <a:ext uri="{FF2B5EF4-FFF2-40B4-BE49-F238E27FC236}">
              <a16:creationId xmlns:a16="http://schemas.microsoft.com/office/drawing/2014/main" id="{00000000-0008-0000-1600-0000CD0C0000}"/>
            </a:ext>
          </a:extLst>
        </xdr:cNvPr>
        <xdr:cNvSpPr/>
      </xdr:nvSpPr>
      <xdr:spPr>
        <a:xfrm>
          <a:off x="261828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3278" name="Text Box 23">
          <a:extLst>
            <a:ext uri="{FF2B5EF4-FFF2-40B4-BE49-F238E27FC236}">
              <a16:creationId xmlns:a16="http://schemas.microsoft.com/office/drawing/2014/main" id="{00000000-0008-0000-1600-0000CE0C0000}"/>
            </a:ext>
          </a:extLst>
        </xdr:cNvPr>
        <xdr:cNvSpPr/>
      </xdr:nvSpPr>
      <xdr:spPr>
        <a:xfrm>
          <a:off x="261828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3287" name="Text Box 23">
          <a:extLst>
            <a:ext uri="{FF2B5EF4-FFF2-40B4-BE49-F238E27FC236}">
              <a16:creationId xmlns:a16="http://schemas.microsoft.com/office/drawing/2014/main" id="{00000000-0008-0000-1600-0000D70C0000}"/>
            </a:ext>
          </a:extLst>
        </xdr:cNvPr>
        <xdr:cNvSpPr/>
      </xdr:nvSpPr>
      <xdr:spPr>
        <a:xfrm>
          <a:off x="261828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3288" name="Text Box 23">
          <a:extLst>
            <a:ext uri="{FF2B5EF4-FFF2-40B4-BE49-F238E27FC236}">
              <a16:creationId xmlns:a16="http://schemas.microsoft.com/office/drawing/2014/main" id="{00000000-0008-0000-1600-0000D80C0000}"/>
            </a:ext>
          </a:extLst>
        </xdr:cNvPr>
        <xdr:cNvSpPr/>
      </xdr:nvSpPr>
      <xdr:spPr>
        <a:xfrm>
          <a:off x="261828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3305" name="Text Box 23">
          <a:extLst>
            <a:ext uri="{FF2B5EF4-FFF2-40B4-BE49-F238E27FC236}">
              <a16:creationId xmlns:a16="http://schemas.microsoft.com/office/drawing/2014/main" id="{00000000-0008-0000-1600-0000E90C0000}"/>
            </a:ext>
          </a:extLst>
        </xdr:cNvPr>
        <xdr:cNvSpPr/>
      </xdr:nvSpPr>
      <xdr:spPr>
        <a:xfrm>
          <a:off x="261828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60840</xdr:rowOff>
    </xdr:to>
    <xdr:sp macro="" textlink="">
      <xdr:nvSpPr>
        <xdr:cNvPr id="3306" name="Text Box 23">
          <a:extLst>
            <a:ext uri="{FF2B5EF4-FFF2-40B4-BE49-F238E27FC236}">
              <a16:creationId xmlns:a16="http://schemas.microsoft.com/office/drawing/2014/main" id="{00000000-0008-0000-1600-0000EA0C0000}"/>
            </a:ext>
          </a:extLst>
        </xdr:cNvPr>
        <xdr:cNvSpPr/>
      </xdr:nvSpPr>
      <xdr:spPr>
        <a:xfrm>
          <a:off x="261828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3323" name="Text Box 23">
          <a:extLst>
            <a:ext uri="{FF2B5EF4-FFF2-40B4-BE49-F238E27FC236}">
              <a16:creationId xmlns:a16="http://schemas.microsoft.com/office/drawing/2014/main" id="{00000000-0008-0000-1600-0000FB0C0000}"/>
            </a:ext>
          </a:extLst>
        </xdr:cNvPr>
        <xdr:cNvSpPr/>
      </xdr:nvSpPr>
      <xdr:spPr>
        <a:xfrm>
          <a:off x="2618280" y="5219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0</xdr:rowOff>
    </xdr:from>
    <xdr:to>
      <xdr:col>8</xdr:col>
      <xdr:colOff>380910</xdr:colOff>
      <xdr:row>25</xdr:row>
      <xdr:rowOff>60480</xdr:rowOff>
    </xdr:to>
    <xdr:sp macro="" textlink="">
      <xdr:nvSpPr>
        <xdr:cNvPr id="3324" name="Text Box 23">
          <a:extLst>
            <a:ext uri="{FF2B5EF4-FFF2-40B4-BE49-F238E27FC236}">
              <a16:creationId xmlns:a16="http://schemas.microsoft.com/office/drawing/2014/main" id="{00000000-0008-0000-1600-0000FC0C0000}"/>
            </a:ext>
          </a:extLst>
        </xdr:cNvPr>
        <xdr:cNvSpPr/>
      </xdr:nvSpPr>
      <xdr:spPr>
        <a:xfrm>
          <a:off x="2618280" y="5219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id="{00000000-0008-0000-1600-000011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46" name="Text Box 3">
          <a:extLst>
            <a:ext uri="{FF2B5EF4-FFF2-40B4-BE49-F238E27FC236}">
              <a16:creationId xmlns:a16="http://schemas.microsoft.com/office/drawing/2014/main" id="{00000000-0008-0000-1600-000012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47" name="Text Box 5">
          <a:extLst>
            <a:ext uri="{FF2B5EF4-FFF2-40B4-BE49-F238E27FC236}">
              <a16:creationId xmlns:a16="http://schemas.microsoft.com/office/drawing/2014/main" id="{00000000-0008-0000-1600-000013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48" name="Text Box 7">
          <a:extLst>
            <a:ext uri="{FF2B5EF4-FFF2-40B4-BE49-F238E27FC236}">
              <a16:creationId xmlns:a16="http://schemas.microsoft.com/office/drawing/2014/main" id="{00000000-0008-0000-1600-000014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49" name="Text Box 9">
          <a:extLst>
            <a:ext uri="{FF2B5EF4-FFF2-40B4-BE49-F238E27FC236}">
              <a16:creationId xmlns:a16="http://schemas.microsoft.com/office/drawing/2014/main" id="{00000000-0008-0000-1600-000015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50" name="Text Box 11">
          <a:extLst>
            <a:ext uri="{FF2B5EF4-FFF2-40B4-BE49-F238E27FC236}">
              <a16:creationId xmlns:a16="http://schemas.microsoft.com/office/drawing/2014/main" id="{00000000-0008-0000-1600-000016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51" name="Text Box 13">
          <a:extLst>
            <a:ext uri="{FF2B5EF4-FFF2-40B4-BE49-F238E27FC236}">
              <a16:creationId xmlns:a16="http://schemas.microsoft.com/office/drawing/2014/main" id="{00000000-0008-0000-1600-000017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52" name="Text Box 15">
          <a:extLst>
            <a:ext uri="{FF2B5EF4-FFF2-40B4-BE49-F238E27FC236}">
              <a16:creationId xmlns:a16="http://schemas.microsoft.com/office/drawing/2014/main" id="{00000000-0008-0000-1600-000018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53" name="Text Box 17">
          <a:extLst>
            <a:ext uri="{FF2B5EF4-FFF2-40B4-BE49-F238E27FC236}">
              <a16:creationId xmlns:a16="http://schemas.microsoft.com/office/drawing/2014/main" id="{00000000-0008-0000-1600-000019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54" name="Text Box 19">
          <a:extLst>
            <a:ext uri="{FF2B5EF4-FFF2-40B4-BE49-F238E27FC236}">
              <a16:creationId xmlns:a16="http://schemas.microsoft.com/office/drawing/2014/main" id="{00000000-0008-0000-1600-00001A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355" name="Text Box 21">
          <a:extLst>
            <a:ext uri="{FF2B5EF4-FFF2-40B4-BE49-F238E27FC236}">
              <a16:creationId xmlns:a16="http://schemas.microsoft.com/office/drawing/2014/main" id="{00000000-0008-0000-1600-00001B0D0000}"/>
            </a:ext>
          </a:extLst>
        </xdr:cNvPr>
        <xdr:cNvSpPr/>
      </xdr:nvSpPr>
      <xdr:spPr>
        <a:xfrm>
          <a:off x="2646720" y="4400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56" name="Text Box 1">
          <a:extLst>
            <a:ext uri="{FF2B5EF4-FFF2-40B4-BE49-F238E27FC236}">
              <a16:creationId xmlns:a16="http://schemas.microsoft.com/office/drawing/2014/main" id="{00000000-0008-0000-1600-00001C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57" name="Text Box 3">
          <a:extLst>
            <a:ext uri="{FF2B5EF4-FFF2-40B4-BE49-F238E27FC236}">
              <a16:creationId xmlns:a16="http://schemas.microsoft.com/office/drawing/2014/main" id="{00000000-0008-0000-1600-00001D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58" name="Text Box 5">
          <a:extLst>
            <a:ext uri="{FF2B5EF4-FFF2-40B4-BE49-F238E27FC236}">
              <a16:creationId xmlns:a16="http://schemas.microsoft.com/office/drawing/2014/main" id="{00000000-0008-0000-1600-00001E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59" name="Text Box 7">
          <a:extLst>
            <a:ext uri="{FF2B5EF4-FFF2-40B4-BE49-F238E27FC236}">
              <a16:creationId xmlns:a16="http://schemas.microsoft.com/office/drawing/2014/main" id="{00000000-0008-0000-1600-00001F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0" name="Text Box 9">
          <a:extLst>
            <a:ext uri="{FF2B5EF4-FFF2-40B4-BE49-F238E27FC236}">
              <a16:creationId xmlns:a16="http://schemas.microsoft.com/office/drawing/2014/main" id="{00000000-0008-0000-1600-000020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1" name="Text Box 11">
          <a:extLst>
            <a:ext uri="{FF2B5EF4-FFF2-40B4-BE49-F238E27FC236}">
              <a16:creationId xmlns:a16="http://schemas.microsoft.com/office/drawing/2014/main" id="{00000000-0008-0000-1600-000021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2" name="Text Box 13">
          <a:extLst>
            <a:ext uri="{FF2B5EF4-FFF2-40B4-BE49-F238E27FC236}">
              <a16:creationId xmlns:a16="http://schemas.microsoft.com/office/drawing/2014/main" id="{00000000-0008-0000-1600-000022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3" name="Text Box 15">
          <a:extLst>
            <a:ext uri="{FF2B5EF4-FFF2-40B4-BE49-F238E27FC236}">
              <a16:creationId xmlns:a16="http://schemas.microsoft.com/office/drawing/2014/main" id="{00000000-0008-0000-1600-000023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4" name="Text Box 17">
          <a:extLst>
            <a:ext uri="{FF2B5EF4-FFF2-40B4-BE49-F238E27FC236}">
              <a16:creationId xmlns:a16="http://schemas.microsoft.com/office/drawing/2014/main" id="{00000000-0008-0000-1600-000024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5" name="Text Box 19">
          <a:extLst>
            <a:ext uri="{FF2B5EF4-FFF2-40B4-BE49-F238E27FC236}">
              <a16:creationId xmlns:a16="http://schemas.microsoft.com/office/drawing/2014/main" id="{00000000-0008-0000-1600-000025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6" name="Text Box 21">
          <a:extLst>
            <a:ext uri="{FF2B5EF4-FFF2-40B4-BE49-F238E27FC236}">
              <a16:creationId xmlns:a16="http://schemas.microsoft.com/office/drawing/2014/main" id="{00000000-0008-0000-1600-000026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7" name="Text Box 1">
          <a:extLst>
            <a:ext uri="{FF2B5EF4-FFF2-40B4-BE49-F238E27FC236}">
              <a16:creationId xmlns:a16="http://schemas.microsoft.com/office/drawing/2014/main" id="{00000000-0008-0000-1600-000027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id="{00000000-0008-0000-1600-000028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69" name="Text Box 5">
          <a:extLst>
            <a:ext uri="{FF2B5EF4-FFF2-40B4-BE49-F238E27FC236}">
              <a16:creationId xmlns:a16="http://schemas.microsoft.com/office/drawing/2014/main" id="{00000000-0008-0000-1600-000029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0" name="Text Box 7">
          <a:extLst>
            <a:ext uri="{FF2B5EF4-FFF2-40B4-BE49-F238E27FC236}">
              <a16:creationId xmlns:a16="http://schemas.microsoft.com/office/drawing/2014/main" id="{00000000-0008-0000-1600-00002A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1" name="Text Box 9">
          <a:extLst>
            <a:ext uri="{FF2B5EF4-FFF2-40B4-BE49-F238E27FC236}">
              <a16:creationId xmlns:a16="http://schemas.microsoft.com/office/drawing/2014/main" id="{00000000-0008-0000-1600-00002B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2" name="Text Box 11">
          <a:extLst>
            <a:ext uri="{FF2B5EF4-FFF2-40B4-BE49-F238E27FC236}">
              <a16:creationId xmlns:a16="http://schemas.microsoft.com/office/drawing/2014/main" id="{00000000-0008-0000-1600-00002C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3" name="Text Box 13">
          <a:extLst>
            <a:ext uri="{FF2B5EF4-FFF2-40B4-BE49-F238E27FC236}">
              <a16:creationId xmlns:a16="http://schemas.microsoft.com/office/drawing/2014/main" id="{00000000-0008-0000-1600-00002D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4" name="Text Box 15">
          <a:extLst>
            <a:ext uri="{FF2B5EF4-FFF2-40B4-BE49-F238E27FC236}">
              <a16:creationId xmlns:a16="http://schemas.microsoft.com/office/drawing/2014/main" id="{00000000-0008-0000-1600-00002E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5" name="Text Box 17">
          <a:extLst>
            <a:ext uri="{FF2B5EF4-FFF2-40B4-BE49-F238E27FC236}">
              <a16:creationId xmlns:a16="http://schemas.microsoft.com/office/drawing/2014/main" id="{00000000-0008-0000-1600-00002F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6" name="Text Box 19">
          <a:extLst>
            <a:ext uri="{FF2B5EF4-FFF2-40B4-BE49-F238E27FC236}">
              <a16:creationId xmlns:a16="http://schemas.microsoft.com/office/drawing/2014/main" id="{00000000-0008-0000-1600-000030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77" name="Text Box 21">
          <a:extLst>
            <a:ext uri="{FF2B5EF4-FFF2-40B4-BE49-F238E27FC236}">
              <a16:creationId xmlns:a16="http://schemas.microsoft.com/office/drawing/2014/main" id="{00000000-0008-0000-1600-0000310D0000}"/>
            </a:ext>
          </a:extLst>
        </xdr:cNvPr>
        <xdr:cNvSpPr/>
      </xdr:nvSpPr>
      <xdr:spPr>
        <a:xfrm>
          <a:off x="2646720" y="4562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0" name="Text Box 1">
          <a:extLst>
            <a:ext uri="{FF2B5EF4-FFF2-40B4-BE49-F238E27FC236}">
              <a16:creationId xmlns:a16="http://schemas.microsoft.com/office/drawing/2014/main" id="{00000000-0008-0000-1600-00003E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1" name="Text Box 3">
          <a:extLst>
            <a:ext uri="{FF2B5EF4-FFF2-40B4-BE49-F238E27FC236}">
              <a16:creationId xmlns:a16="http://schemas.microsoft.com/office/drawing/2014/main" id="{00000000-0008-0000-1600-00003F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2" name="Text Box 5">
          <a:extLst>
            <a:ext uri="{FF2B5EF4-FFF2-40B4-BE49-F238E27FC236}">
              <a16:creationId xmlns:a16="http://schemas.microsoft.com/office/drawing/2014/main" id="{00000000-0008-0000-1600-000040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3" name="Text Box 7">
          <a:extLst>
            <a:ext uri="{FF2B5EF4-FFF2-40B4-BE49-F238E27FC236}">
              <a16:creationId xmlns:a16="http://schemas.microsoft.com/office/drawing/2014/main" id="{00000000-0008-0000-1600-000041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4" name="Text Box 9">
          <a:extLst>
            <a:ext uri="{FF2B5EF4-FFF2-40B4-BE49-F238E27FC236}">
              <a16:creationId xmlns:a16="http://schemas.microsoft.com/office/drawing/2014/main" id="{00000000-0008-0000-1600-000042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5" name="Text Box 11">
          <a:extLst>
            <a:ext uri="{FF2B5EF4-FFF2-40B4-BE49-F238E27FC236}">
              <a16:creationId xmlns:a16="http://schemas.microsoft.com/office/drawing/2014/main" id="{00000000-0008-0000-1600-000043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6" name="Text Box 13">
          <a:extLst>
            <a:ext uri="{FF2B5EF4-FFF2-40B4-BE49-F238E27FC236}">
              <a16:creationId xmlns:a16="http://schemas.microsoft.com/office/drawing/2014/main" id="{00000000-0008-0000-1600-000044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7" name="Text Box 15">
          <a:extLst>
            <a:ext uri="{FF2B5EF4-FFF2-40B4-BE49-F238E27FC236}">
              <a16:creationId xmlns:a16="http://schemas.microsoft.com/office/drawing/2014/main" id="{00000000-0008-0000-1600-000045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8" name="Text Box 17">
          <a:extLst>
            <a:ext uri="{FF2B5EF4-FFF2-40B4-BE49-F238E27FC236}">
              <a16:creationId xmlns:a16="http://schemas.microsoft.com/office/drawing/2014/main" id="{00000000-0008-0000-1600-000046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399" name="Text Box 19">
          <a:extLst>
            <a:ext uri="{FF2B5EF4-FFF2-40B4-BE49-F238E27FC236}">
              <a16:creationId xmlns:a16="http://schemas.microsoft.com/office/drawing/2014/main" id="{00000000-0008-0000-1600-000047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00" name="Text Box 21">
          <a:extLst>
            <a:ext uri="{FF2B5EF4-FFF2-40B4-BE49-F238E27FC236}">
              <a16:creationId xmlns:a16="http://schemas.microsoft.com/office/drawing/2014/main" id="{00000000-0008-0000-1600-000048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05" name="Text Box 1">
          <a:extLst>
            <a:ext uri="{FF2B5EF4-FFF2-40B4-BE49-F238E27FC236}">
              <a16:creationId xmlns:a16="http://schemas.microsoft.com/office/drawing/2014/main" id="{00000000-0008-0000-1600-00004D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06" name="Text Box 3">
          <a:extLst>
            <a:ext uri="{FF2B5EF4-FFF2-40B4-BE49-F238E27FC236}">
              <a16:creationId xmlns:a16="http://schemas.microsoft.com/office/drawing/2014/main" id="{00000000-0008-0000-1600-00004E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07" name="Text Box 5">
          <a:extLst>
            <a:ext uri="{FF2B5EF4-FFF2-40B4-BE49-F238E27FC236}">
              <a16:creationId xmlns:a16="http://schemas.microsoft.com/office/drawing/2014/main" id="{00000000-0008-0000-1600-00004F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08" name="Text Box 7">
          <a:extLst>
            <a:ext uri="{FF2B5EF4-FFF2-40B4-BE49-F238E27FC236}">
              <a16:creationId xmlns:a16="http://schemas.microsoft.com/office/drawing/2014/main" id="{00000000-0008-0000-1600-000050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09" name="Text Box 9">
          <a:extLst>
            <a:ext uri="{FF2B5EF4-FFF2-40B4-BE49-F238E27FC236}">
              <a16:creationId xmlns:a16="http://schemas.microsoft.com/office/drawing/2014/main" id="{00000000-0008-0000-1600-000051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0" name="Text Box 11">
          <a:extLst>
            <a:ext uri="{FF2B5EF4-FFF2-40B4-BE49-F238E27FC236}">
              <a16:creationId xmlns:a16="http://schemas.microsoft.com/office/drawing/2014/main" id="{00000000-0008-0000-1600-000052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1" name="Text Box 13">
          <a:extLst>
            <a:ext uri="{FF2B5EF4-FFF2-40B4-BE49-F238E27FC236}">
              <a16:creationId xmlns:a16="http://schemas.microsoft.com/office/drawing/2014/main" id="{00000000-0008-0000-1600-000053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2" name="Text Box 15">
          <a:extLst>
            <a:ext uri="{FF2B5EF4-FFF2-40B4-BE49-F238E27FC236}">
              <a16:creationId xmlns:a16="http://schemas.microsoft.com/office/drawing/2014/main" id="{00000000-0008-0000-1600-000054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3" name="Text Box 17">
          <a:extLst>
            <a:ext uri="{FF2B5EF4-FFF2-40B4-BE49-F238E27FC236}">
              <a16:creationId xmlns:a16="http://schemas.microsoft.com/office/drawing/2014/main" id="{00000000-0008-0000-1600-000055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4" name="Text Box 19">
          <a:extLst>
            <a:ext uri="{FF2B5EF4-FFF2-40B4-BE49-F238E27FC236}">
              <a16:creationId xmlns:a16="http://schemas.microsoft.com/office/drawing/2014/main" id="{00000000-0008-0000-1600-000056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5" name="Text Box 21">
          <a:extLst>
            <a:ext uri="{FF2B5EF4-FFF2-40B4-BE49-F238E27FC236}">
              <a16:creationId xmlns:a16="http://schemas.microsoft.com/office/drawing/2014/main" id="{00000000-0008-0000-1600-0000570D0000}"/>
            </a:ext>
          </a:extLst>
        </xdr:cNvPr>
        <xdr:cNvSpPr/>
      </xdr:nvSpPr>
      <xdr:spPr>
        <a:xfrm>
          <a:off x="2646720" y="5381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6" name="Text Box 1">
          <a:extLst>
            <a:ext uri="{FF2B5EF4-FFF2-40B4-BE49-F238E27FC236}">
              <a16:creationId xmlns:a16="http://schemas.microsoft.com/office/drawing/2014/main" id="{00000000-0008-0000-1600-000058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id="{00000000-0008-0000-1600-000059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8" name="Text Box 5">
          <a:extLst>
            <a:ext uri="{FF2B5EF4-FFF2-40B4-BE49-F238E27FC236}">
              <a16:creationId xmlns:a16="http://schemas.microsoft.com/office/drawing/2014/main" id="{00000000-0008-0000-1600-00005A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19" name="Text Box 7">
          <a:extLst>
            <a:ext uri="{FF2B5EF4-FFF2-40B4-BE49-F238E27FC236}">
              <a16:creationId xmlns:a16="http://schemas.microsoft.com/office/drawing/2014/main" id="{00000000-0008-0000-1600-00005B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0" name="Text Box 9">
          <a:extLst>
            <a:ext uri="{FF2B5EF4-FFF2-40B4-BE49-F238E27FC236}">
              <a16:creationId xmlns:a16="http://schemas.microsoft.com/office/drawing/2014/main" id="{00000000-0008-0000-1600-00005C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1" name="Text Box 11">
          <a:extLst>
            <a:ext uri="{FF2B5EF4-FFF2-40B4-BE49-F238E27FC236}">
              <a16:creationId xmlns:a16="http://schemas.microsoft.com/office/drawing/2014/main" id="{00000000-0008-0000-1600-00005D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2" name="Text Box 13">
          <a:extLst>
            <a:ext uri="{FF2B5EF4-FFF2-40B4-BE49-F238E27FC236}">
              <a16:creationId xmlns:a16="http://schemas.microsoft.com/office/drawing/2014/main" id="{00000000-0008-0000-1600-00005E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3" name="Text Box 15">
          <a:extLst>
            <a:ext uri="{FF2B5EF4-FFF2-40B4-BE49-F238E27FC236}">
              <a16:creationId xmlns:a16="http://schemas.microsoft.com/office/drawing/2014/main" id="{00000000-0008-0000-1600-00005F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4" name="Text Box 17">
          <a:extLst>
            <a:ext uri="{FF2B5EF4-FFF2-40B4-BE49-F238E27FC236}">
              <a16:creationId xmlns:a16="http://schemas.microsoft.com/office/drawing/2014/main" id="{00000000-0008-0000-1600-000060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5" name="Text Box 19">
          <a:extLst>
            <a:ext uri="{FF2B5EF4-FFF2-40B4-BE49-F238E27FC236}">
              <a16:creationId xmlns:a16="http://schemas.microsoft.com/office/drawing/2014/main" id="{00000000-0008-0000-1600-000061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26" name="Text Box 21">
          <a:extLst>
            <a:ext uri="{FF2B5EF4-FFF2-40B4-BE49-F238E27FC236}">
              <a16:creationId xmlns:a16="http://schemas.microsoft.com/office/drawing/2014/main" id="{00000000-0008-0000-1600-000062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47" name="Text Box 1">
          <a:extLst>
            <a:ext uri="{FF2B5EF4-FFF2-40B4-BE49-F238E27FC236}">
              <a16:creationId xmlns:a16="http://schemas.microsoft.com/office/drawing/2014/main" id="{00000000-0008-0000-1600-000077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48" name="Text Box 3">
          <a:extLst>
            <a:ext uri="{FF2B5EF4-FFF2-40B4-BE49-F238E27FC236}">
              <a16:creationId xmlns:a16="http://schemas.microsoft.com/office/drawing/2014/main" id="{00000000-0008-0000-1600-000078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49" name="Text Box 5">
          <a:extLst>
            <a:ext uri="{FF2B5EF4-FFF2-40B4-BE49-F238E27FC236}">
              <a16:creationId xmlns:a16="http://schemas.microsoft.com/office/drawing/2014/main" id="{00000000-0008-0000-1600-000079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0" name="Text Box 7">
          <a:extLst>
            <a:ext uri="{FF2B5EF4-FFF2-40B4-BE49-F238E27FC236}">
              <a16:creationId xmlns:a16="http://schemas.microsoft.com/office/drawing/2014/main" id="{00000000-0008-0000-1600-00007A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1" name="Text Box 9">
          <a:extLst>
            <a:ext uri="{FF2B5EF4-FFF2-40B4-BE49-F238E27FC236}">
              <a16:creationId xmlns:a16="http://schemas.microsoft.com/office/drawing/2014/main" id="{00000000-0008-0000-1600-00007B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2" name="Text Box 11">
          <a:extLst>
            <a:ext uri="{FF2B5EF4-FFF2-40B4-BE49-F238E27FC236}">
              <a16:creationId xmlns:a16="http://schemas.microsoft.com/office/drawing/2014/main" id="{00000000-0008-0000-1600-00007C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3" name="Text Box 13">
          <a:extLst>
            <a:ext uri="{FF2B5EF4-FFF2-40B4-BE49-F238E27FC236}">
              <a16:creationId xmlns:a16="http://schemas.microsoft.com/office/drawing/2014/main" id="{00000000-0008-0000-1600-00007D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4" name="Text Box 15">
          <a:extLst>
            <a:ext uri="{FF2B5EF4-FFF2-40B4-BE49-F238E27FC236}">
              <a16:creationId xmlns:a16="http://schemas.microsoft.com/office/drawing/2014/main" id="{00000000-0008-0000-1600-00007E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5" name="Text Box 17">
          <a:extLst>
            <a:ext uri="{FF2B5EF4-FFF2-40B4-BE49-F238E27FC236}">
              <a16:creationId xmlns:a16="http://schemas.microsoft.com/office/drawing/2014/main" id="{00000000-0008-0000-1600-00007F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6" name="Text Box 19">
          <a:extLst>
            <a:ext uri="{FF2B5EF4-FFF2-40B4-BE49-F238E27FC236}">
              <a16:creationId xmlns:a16="http://schemas.microsoft.com/office/drawing/2014/main" id="{00000000-0008-0000-1600-000080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60480</xdr:rowOff>
    </xdr:to>
    <xdr:sp macro="" textlink="">
      <xdr:nvSpPr>
        <xdr:cNvPr id="3457" name="Text Box 21">
          <a:extLst>
            <a:ext uri="{FF2B5EF4-FFF2-40B4-BE49-F238E27FC236}">
              <a16:creationId xmlns:a16="http://schemas.microsoft.com/office/drawing/2014/main" id="{00000000-0008-0000-1600-0000810D0000}"/>
            </a:ext>
          </a:extLst>
        </xdr:cNvPr>
        <xdr:cNvSpPr/>
      </xdr:nvSpPr>
      <xdr:spPr>
        <a:xfrm>
          <a:off x="2646720" y="5543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2" name="Text Box 1">
          <a:extLst>
            <a:ext uri="{FF2B5EF4-FFF2-40B4-BE49-F238E27FC236}">
              <a16:creationId xmlns:a16="http://schemas.microsoft.com/office/drawing/2014/main" id="{00000000-0008-0000-1600-000086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3" name="Text Box 3">
          <a:extLst>
            <a:ext uri="{FF2B5EF4-FFF2-40B4-BE49-F238E27FC236}">
              <a16:creationId xmlns:a16="http://schemas.microsoft.com/office/drawing/2014/main" id="{00000000-0008-0000-1600-000087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4" name="Text Box 5">
          <a:extLst>
            <a:ext uri="{FF2B5EF4-FFF2-40B4-BE49-F238E27FC236}">
              <a16:creationId xmlns:a16="http://schemas.microsoft.com/office/drawing/2014/main" id="{00000000-0008-0000-1600-000088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5" name="Text Box 7">
          <a:extLst>
            <a:ext uri="{FF2B5EF4-FFF2-40B4-BE49-F238E27FC236}">
              <a16:creationId xmlns:a16="http://schemas.microsoft.com/office/drawing/2014/main" id="{00000000-0008-0000-1600-000089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6" name="Text Box 9">
          <a:extLst>
            <a:ext uri="{FF2B5EF4-FFF2-40B4-BE49-F238E27FC236}">
              <a16:creationId xmlns:a16="http://schemas.microsoft.com/office/drawing/2014/main" id="{00000000-0008-0000-1600-00008A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7" name="Text Box 11">
          <a:extLst>
            <a:ext uri="{FF2B5EF4-FFF2-40B4-BE49-F238E27FC236}">
              <a16:creationId xmlns:a16="http://schemas.microsoft.com/office/drawing/2014/main" id="{00000000-0008-0000-1600-00008B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8" name="Text Box 13">
          <a:extLst>
            <a:ext uri="{FF2B5EF4-FFF2-40B4-BE49-F238E27FC236}">
              <a16:creationId xmlns:a16="http://schemas.microsoft.com/office/drawing/2014/main" id="{00000000-0008-0000-1600-00008C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69" name="Text Box 15">
          <a:extLst>
            <a:ext uri="{FF2B5EF4-FFF2-40B4-BE49-F238E27FC236}">
              <a16:creationId xmlns:a16="http://schemas.microsoft.com/office/drawing/2014/main" id="{00000000-0008-0000-1600-00008D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0" name="Text Box 17">
          <a:extLst>
            <a:ext uri="{FF2B5EF4-FFF2-40B4-BE49-F238E27FC236}">
              <a16:creationId xmlns:a16="http://schemas.microsoft.com/office/drawing/2014/main" id="{00000000-0008-0000-1600-00008E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1" name="Text Box 19">
          <a:extLst>
            <a:ext uri="{FF2B5EF4-FFF2-40B4-BE49-F238E27FC236}">
              <a16:creationId xmlns:a16="http://schemas.microsoft.com/office/drawing/2014/main" id="{00000000-0008-0000-1600-00008F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2" name="Text Box 21">
          <a:extLst>
            <a:ext uri="{FF2B5EF4-FFF2-40B4-BE49-F238E27FC236}">
              <a16:creationId xmlns:a16="http://schemas.microsoft.com/office/drawing/2014/main" id="{00000000-0008-0000-1600-0000900D0000}"/>
            </a:ext>
          </a:extLst>
        </xdr:cNvPr>
        <xdr:cNvSpPr/>
      </xdr:nvSpPr>
      <xdr:spPr>
        <a:xfrm>
          <a:off x="2646720" y="5705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3" name="Text Box 1">
          <a:extLst>
            <a:ext uri="{FF2B5EF4-FFF2-40B4-BE49-F238E27FC236}">
              <a16:creationId xmlns:a16="http://schemas.microsoft.com/office/drawing/2014/main" id="{00000000-0008-0000-1600-000091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4" name="Text Box 3">
          <a:extLst>
            <a:ext uri="{FF2B5EF4-FFF2-40B4-BE49-F238E27FC236}">
              <a16:creationId xmlns:a16="http://schemas.microsoft.com/office/drawing/2014/main" id="{00000000-0008-0000-1600-000092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5" name="Text Box 5">
          <a:extLst>
            <a:ext uri="{FF2B5EF4-FFF2-40B4-BE49-F238E27FC236}">
              <a16:creationId xmlns:a16="http://schemas.microsoft.com/office/drawing/2014/main" id="{00000000-0008-0000-1600-000093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6" name="Text Box 7">
          <a:extLst>
            <a:ext uri="{FF2B5EF4-FFF2-40B4-BE49-F238E27FC236}">
              <a16:creationId xmlns:a16="http://schemas.microsoft.com/office/drawing/2014/main" id="{00000000-0008-0000-1600-000094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7" name="Text Box 9">
          <a:extLst>
            <a:ext uri="{FF2B5EF4-FFF2-40B4-BE49-F238E27FC236}">
              <a16:creationId xmlns:a16="http://schemas.microsoft.com/office/drawing/2014/main" id="{00000000-0008-0000-1600-000095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8" name="Text Box 11">
          <a:extLst>
            <a:ext uri="{FF2B5EF4-FFF2-40B4-BE49-F238E27FC236}">
              <a16:creationId xmlns:a16="http://schemas.microsoft.com/office/drawing/2014/main" id="{00000000-0008-0000-1600-000096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79" name="Text Box 13">
          <a:extLst>
            <a:ext uri="{FF2B5EF4-FFF2-40B4-BE49-F238E27FC236}">
              <a16:creationId xmlns:a16="http://schemas.microsoft.com/office/drawing/2014/main" id="{00000000-0008-0000-1600-000097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0" name="Text Box 15">
          <a:extLst>
            <a:ext uri="{FF2B5EF4-FFF2-40B4-BE49-F238E27FC236}">
              <a16:creationId xmlns:a16="http://schemas.microsoft.com/office/drawing/2014/main" id="{00000000-0008-0000-1600-000098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1" name="Text Box 17">
          <a:extLst>
            <a:ext uri="{FF2B5EF4-FFF2-40B4-BE49-F238E27FC236}">
              <a16:creationId xmlns:a16="http://schemas.microsoft.com/office/drawing/2014/main" id="{00000000-0008-0000-1600-000099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2" name="Text Box 19">
          <a:extLst>
            <a:ext uri="{FF2B5EF4-FFF2-40B4-BE49-F238E27FC236}">
              <a16:creationId xmlns:a16="http://schemas.microsoft.com/office/drawing/2014/main" id="{00000000-0008-0000-1600-00009A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3" name="Text Box 21">
          <a:extLst>
            <a:ext uri="{FF2B5EF4-FFF2-40B4-BE49-F238E27FC236}">
              <a16:creationId xmlns:a16="http://schemas.microsoft.com/office/drawing/2014/main" id="{00000000-0008-0000-1600-00009B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4" name="Text Box 1">
          <a:extLst>
            <a:ext uri="{FF2B5EF4-FFF2-40B4-BE49-F238E27FC236}">
              <a16:creationId xmlns:a16="http://schemas.microsoft.com/office/drawing/2014/main" id="{00000000-0008-0000-1600-00009C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5" name="Text Box 3">
          <a:extLst>
            <a:ext uri="{FF2B5EF4-FFF2-40B4-BE49-F238E27FC236}">
              <a16:creationId xmlns:a16="http://schemas.microsoft.com/office/drawing/2014/main" id="{00000000-0008-0000-1600-00009D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6" name="Text Box 5">
          <a:extLst>
            <a:ext uri="{FF2B5EF4-FFF2-40B4-BE49-F238E27FC236}">
              <a16:creationId xmlns:a16="http://schemas.microsoft.com/office/drawing/2014/main" id="{00000000-0008-0000-1600-00009E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7" name="Text Box 7">
          <a:extLst>
            <a:ext uri="{FF2B5EF4-FFF2-40B4-BE49-F238E27FC236}">
              <a16:creationId xmlns:a16="http://schemas.microsoft.com/office/drawing/2014/main" id="{00000000-0008-0000-1600-00009F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8" name="Text Box 9">
          <a:extLst>
            <a:ext uri="{FF2B5EF4-FFF2-40B4-BE49-F238E27FC236}">
              <a16:creationId xmlns:a16="http://schemas.microsoft.com/office/drawing/2014/main" id="{00000000-0008-0000-1600-0000A0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89" name="Text Box 11">
          <a:extLst>
            <a:ext uri="{FF2B5EF4-FFF2-40B4-BE49-F238E27FC236}">
              <a16:creationId xmlns:a16="http://schemas.microsoft.com/office/drawing/2014/main" id="{00000000-0008-0000-1600-0000A1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90" name="Text Box 13">
          <a:extLst>
            <a:ext uri="{FF2B5EF4-FFF2-40B4-BE49-F238E27FC236}">
              <a16:creationId xmlns:a16="http://schemas.microsoft.com/office/drawing/2014/main" id="{00000000-0008-0000-1600-0000A2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91" name="Text Box 15">
          <a:extLst>
            <a:ext uri="{FF2B5EF4-FFF2-40B4-BE49-F238E27FC236}">
              <a16:creationId xmlns:a16="http://schemas.microsoft.com/office/drawing/2014/main" id="{00000000-0008-0000-1600-0000A3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92" name="Text Box 17">
          <a:extLst>
            <a:ext uri="{FF2B5EF4-FFF2-40B4-BE49-F238E27FC236}">
              <a16:creationId xmlns:a16="http://schemas.microsoft.com/office/drawing/2014/main" id="{00000000-0008-0000-1600-0000A4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93" name="Text Box 19">
          <a:extLst>
            <a:ext uri="{FF2B5EF4-FFF2-40B4-BE49-F238E27FC236}">
              <a16:creationId xmlns:a16="http://schemas.microsoft.com/office/drawing/2014/main" id="{00000000-0008-0000-1600-0000A5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0</xdr:rowOff>
    </xdr:from>
    <xdr:to>
      <xdr:col>9</xdr:col>
      <xdr:colOff>18300</xdr:colOff>
      <xdr:row>25</xdr:row>
      <xdr:rowOff>60840</xdr:rowOff>
    </xdr:to>
    <xdr:sp macro="" textlink="">
      <xdr:nvSpPr>
        <xdr:cNvPr id="3494" name="Text Box 21">
          <a:extLst>
            <a:ext uri="{FF2B5EF4-FFF2-40B4-BE49-F238E27FC236}">
              <a16:creationId xmlns:a16="http://schemas.microsoft.com/office/drawing/2014/main" id="{00000000-0008-0000-1600-0000A60D0000}"/>
            </a:ext>
          </a:extLst>
        </xdr:cNvPr>
        <xdr:cNvSpPr/>
      </xdr:nvSpPr>
      <xdr:spPr>
        <a:xfrm>
          <a:off x="2646720" y="58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07" name="Text Box 1">
          <a:extLst>
            <a:ext uri="{FF2B5EF4-FFF2-40B4-BE49-F238E27FC236}">
              <a16:creationId xmlns:a16="http://schemas.microsoft.com/office/drawing/2014/main" id="{00000000-0008-0000-1700-0000B3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08" name="Text Box 3">
          <a:extLst>
            <a:ext uri="{FF2B5EF4-FFF2-40B4-BE49-F238E27FC236}">
              <a16:creationId xmlns:a16="http://schemas.microsoft.com/office/drawing/2014/main" id="{00000000-0008-0000-1700-0000B4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09" name="Text Box 5">
          <a:extLst>
            <a:ext uri="{FF2B5EF4-FFF2-40B4-BE49-F238E27FC236}">
              <a16:creationId xmlns:a16="http://schemas.microsoft.com/office/drawing/2014/main" id="{00000000-0008-0000-1700-0000B5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0" name="Text Box 7">
          <a:extLst>
            <a:ext uri="{FF2B5EF4-FFF2-40B4-BE49-F238E27FC236}">
              <a16:creationId xmlns:a16="http://schemas.microsoft.com/office/drawing/2014/main" id="{00000000-0008-0000-1700-0000B6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1" name="Text Box 9">
          <a:extLst>
            <a:ext uri="{FF2B5EF4-FFF2-40B4-BE49-F238E27FC236}">
              <a16:creationId xmlns:a16="http://schemas.microsoft.com/office/drawing/2014/main" id="{00000000-0008-0000-1700-0000B7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2" name="Text Box 11">
          <a:extLst>
            <a:ext uri="{FF2B5EF4-FFF2-40B4-BE49-F238E27FC236}">
              <a16:creationId xmlns:a16="http://schemas.microsoft.com/office/drawing/2014/main" id="{00000000-0008-0000-1700-0000B8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3" name="Text Box 13">
          <a:extLst>
            <a:ext uri="{FF2B5EF4-FFF2-40B4-BE49-F238E27FC236}">
              <a16:creationId xmlns:a16="http://schemas.microsoft.com/office/drawing/2014/main" id="{00000000-0008-0000-1700-0000B9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4" name="Text Box 15">
          <a:extLst>
            <a:ext uri="{FF2B5EF4-FFF2-40B4-BE49-F238E27FC236}">
              <a16:creationId xmlns:a16="http://schemas.microsoft.com/office/drawing/2014/main" id="{00000000-0008-0000-1700-0000BA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5" name="Text Box 17">
          <a:extLst>
            <a:ext uri="{FF2B5EF4-FFF2-40B4-BE49-F238E27FC236}">
              <a16:creationId xmlns:a16="http://schemas.microsoft.com/office/drawing/2014/main" id="{00000000-0008-0000-1700-0000BB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6" name="Text Box 19">
          <a:extLst>
            <a:ext uri="{FF2B5EF4-FFF2-40B4-BE49-F238E27FC236}">
              <a16:creationId xmlns:a16="http://schemas.microsoft.com/office/drawing/2014/main" id="{00000000-0008-0000-1700-0000BC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7" name="Text Box 21">
          <a:extLst>
            <a:ext uri="{FF2B5EF4-FFF2-40B4-BE49-F238E27FC236}">
              <a16:creationId xmlns:a16="http://schemas.microsoft.com/office/drawing/2014/main" id="{00000000-0008-0000-1700-0000BD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8" name="Text Box 1">
          <a:extLst>
            <a:ext uri="{FF2B5EF4-FFF2-40B4-BE49-F238E27FC236}">
              <a16:creationId xmlns:a16="http://schemas.microsoft.com/office/drawing/2014/main" id="{00000000-0008-0000-1700-0000BE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19" name="Text Box 3">
          <a:extLst>
            <a:ext uri="{FF2B5EF4-FFF2-40B4-BE49-F238E27FC236}">
              <a16:creationId xmlns:a16="http://schemas.microsoft.com/office/drawing/2014/main" id="{00000000-0008-0000-1700-0000BF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0" name="Text Box 5">
          <a:extLst>
            <a:ext uri="{FF2B5EF4-FFF2-40B4-BE49-F238E27FC236}">
              <a16:creationId xmlns:a16="http://schemas.microsoft.com/office/drawing/2014/main" id="{00000000-0008-0000-1700-0000C0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1" name="Text Box 7">
          <a:extLst>
            <a:ext uri="{FF2B5EF4-FFF2-40B4-BE49-F238E27FC236}">
              <a16:creationId xmlns:a16="http://schemas.microsoft.com/office/drawing/2014/main" id="{00000000-0008-0000-1700-0000C1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2" name="Text Box 9">
          <a:extLst>
            <a:ext uri="{FF2B5EF4-FFF2-40B4-BE49-F238E27FC236}">
              <a16:creationId xmlns:a16="http://schemas.microsoft.com/office/drawing/2014/main" id="{00000000-0008-0000-1700-0000C2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3" name="Text Box 11">
          <a:extLst>
            <a:ext uri="{FF2B5EF4-FFF2-40B4-BE49-F238E27FC236}">
              <a16:creationId xmlns:a16="http://schemas.microsoft.com/office/drawing/2014/main" id="{00000000-0008-0000-1700-0000C3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4" name="Text Box 13">
          <a:extLst>
            <a:ext uri="{FF2B5EF4-FFF2-40B4-BE49-F238E27FC236}">
              <a16:creationId xmlns:a16="http://schemas.microsoft.com/office/drawing/2014/main" id="{00000000-0008-0000-1700-0000C4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5" name="Text Box 15">
          <a:extLst>
            <a:ext uri="{FF2B5EF4-FFF2-40B4-BE49-F238E27FC236}">
              <a16:creationId xmlns:a16="http://schemas.microsoft.com/office/drawing/2014/main" id="{00000000-0008-0000-1700-0000C5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6" name="Text Box 17">
          <a:extLst>
            <a:ext uri="{FF2B5EF4-FFF2-40B4-BE49-F238E27FC236}">
              <a16:creationId xmlns:a16="http://schemas.microsoft.com/office/drawing/2014/main" id="{00000000-0008-0000-1700-0000C6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7" name="Text Box 19">
          <a:extLst>
            <a:ext uri="{FF2B5EF4-FFF2-40B4-BE49-F238E27FC236}">
              <a16:creationId xmlns:a16="http://schemas.microsoft.com/office/drawing/2014/main" id="{00000000-0008-0000-1700-0000C7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8" name="Text Box 21">
          <a:extLst>
            <a:ext uri="{FF2B5EF4-FFF2-40B4-BE49-F238E27FC236}">
              <a16:creationId xmlns:a16="http://schemas.microsoft.com/office/drawing/2014/main" id="{00000000-0008-0000-1700-0000C80D0000}"/>
            </a:ext>
          </a:extLst>
        </xdr:cNvPr>
        <xdr:cNvSpPr/>
      </xdr:nvSpPr>
      <xdr:spPr>
        <a:xfrm>
          <a:off x="2646720" y="489600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29" name="Text Box 1">
          <a:extLst>
            <a:ext uri="{FF2B5EF4-FFF2-40B4-BE49-F238E27FC236}">
              <a16:creationId xmlns:a16="http://schemas.microsoft.com/office/drawing/2014/main" id="{00000000-0008-0000-1700-0000C9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0" name="Text Box 3">
          <a:extLst>
            <a:ext uri="{FF2B5EF4-FFF2-40B4-BE49-F238E27FC236}">
              <a16:creationId xmlns:a16="http://schemas.microsoft.com/office/drawing/2014/main" id="{00000000-0008-0000-1700-0000CA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id="{00000000-0008-0000-1700-0000CB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2" name="Text Box 7">
          <a:extLst>
            <a:ext uri="{FF2B5EF4-FFF2-40B4-BE49-F238E27FC236}">
              <a16:creationId xmlns:a16="http://schemas.microsoft.com/office/drawing/2014/main" id="{00000000-0008-0000-1700-0000CC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3" name="Text Box 9">
          <a:extLst>
            <a:ext uri="{FF2B5EF4-FFF2-40B4-BE49-F238E27FC236}">
              <a16:creationId xmlns:a16="http://schemas.microsoft.com/office/drawing/2014/main" id="{00000000-0008-0000-1700-0000CD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4" name="Text Box 11">
          <a:extLst>
            <a:ext uri="{FF2B5EF4-FFF2-40B4-BE49-F238E27FC236}">
              <a16:creationId xmlns:a16="http://schemas.microsoft.com/office/drawing/2014/main" id="{00000000-0008-0000-1700-0000CE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5" name="Text Box 13">
          <a:extLst>
            <a:ext uri="{FF2B5EF4-FFF2-40B4-BE49-F238E27FC236}">
              <a16:creationId xmlns:a16="http://schemas.microsoft.com/office/drawing/2014/main" id="{00000000-0008-0000-1700-0000CF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6" name="Text Box 15">
          <a:extLst>
            <a:ext uri="{FF2B5EF4-FFF2-40B4-BE49-F238E27FC236}">
              <a16:creationId xmlns:a16="http://schemas.microsoft.com/office/drawing/2014/main" id="{00000000-0008-0000-1700-0000D0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7" name="Text Box 17">
          <a:extLst>
            <a:ext uri="{FF2B5EF4-FFF2-40B4-BE49-F238E27FC236}">
              <a16:creationId xmlns:a16="http://schemas.microsoft.com/office/drawing/2014/main" id="{00000000-0008-0000-1700-0000D1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8" name="Text Box 19">
          <a:extLst>
            <a:ext uri="{FF2B5EF4-FFF2-40B4-BE49-F238E27FC236}">
              <a16:creationId xmlns:a16="http://schemas.microsoft.com/office/drawing/2014/main" id="{00000000-0008-0000-1700-0000D2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18300</xdr:colOff>
      <xdr:row>26</xdr:row>
      <xdr:rowOff>98305</xdr:rowOff>
    </xdr:to>
    <xdr:sp macro="" textlink="">
      <xdr:nvSpPr>
        <xdr:cNvPr id="3539" name="Text Box 21">
          <a:extLst>
            <a:ext uri="{FF2B5EF4-FFF2-40B4-BE49-F238E27FC236}">
              <a16:creationId xmlns:a16="http://schemas.microsoft.com/office/drawing/2014/main" id="{00000000-0008-0000-1700-0000D30D0000}"/>
            </a:ext>
          </a:extLst>
        </xdr:cNvPr>
        <xdr:cNvSpPr/>
      </xdr:nvSpPr>
      <xdr:spPr>
        <a:xfrm>
          <a:off x="2646720" y="5057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0" name="Text Box 1">
          <a:extLst>
            <a:ext uri="{FF2B5EF4-FFF2-40B4-BE49-F238E27FC236}">
              <a16:creationId xmlns:a16="http://schemas.microsoft.com/office/drawing/2014/main" id="{00000000-0008-0000-1B00-0000D4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1" name="Text Box 3">
          <a:extLst>
            <a:ext uri="{FF2B5EF4-FFF2-40B4-BE49-F238E27FC236}">
              <a16:creationId xmlns:a16="http://schemas.microsoft.com/office/drawing/2014/main" id="{00000000-0008-0000-1B00-0000D5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2" name="Text Box 5">
          <a:extLst>
            <a:ext uri="{FF2B5EF4-FFF2-40B4-BE49-F238E27FC236}">
              <a16:creationId xmlns:a16="http://schemas.microsoft.com/office/drawing/2014/main" id="{00000000-0008-0000-1B00-0000D6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3" name="Text Box 7">
          <a:extLst>
            <a:ext uri="{FF2B5EF4-FFF2-40B4-BE49-F238E27FC236}">
              <a16:creationId xmlns:a16="http://schemas.microsoft.com/office/drawing/2014/main" id="{00000000-0008-0000-1B00-0000D7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4" name="Text Box 1">
          <a:extLst>
            <a:ext uri="{FF2B5EF4-FFF2-40B4-BE49-F238E27FC236}">
              <a16:creationId xmlns:a16="http://schemas.microsoft.com/office/drawing/2014/main" id="{00000000-0008-0000-1B00-0000D8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5" name="Text Box 3">
          <a:extLst>
            <a:ext uri="{FF2B5EF4-FFF2-40B4-BE49-F238E27FC236}">
              <a16:creationId xmlns:a16="http://schemas.microsoft.com/office/drawing/2014/main" id="{00000000-0008-0000-1B00-0000D9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6" name="Text Box 5">
          <a:extLst>
            <a:ext uri="{FF2B5EF4-FFF2-40B4-BE49-F238E27FC236}">
              <a16:creationId xmlns:a16="http://schemas.microsoft.com/office/drawing/2014/main" id="{00000000-0008-0000-1B00-0000DA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47" name="Text Box 7">
          <a:extLst>
            <a:ext uri="{FF2B5EF4-FFF2-40B4-BE49-F238E27FC236}">
              <a16:creationId xmlns:a16="http://schemas.microsoft.com/office/drawing/2014/main" id="{00000000-0008-0000-1B00-0000DB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id="{00000000-0008-0000-1B00-0000DC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49" name="Text Box 3">
          <a:extLst>
            <a:ext uri="{FF2B5EF4-FFF2-40B4-BE49-F238E27FC236}">
              <a16:creationId xmlns:a16="http://schemas.microsoft.com/office/drawing/2014/main" id="{00000000-0008-0000-1B00-0000DD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0" name="Text Box 5">
          <a:extLst>
            <a:ext uri="{FF2B5EF4-FFF2-40B4-BE49-F238E27FC236}">
              <a16:creationId xmlns:a16="http://schemas.microsoft.com/office/drawing/2014/main" id="{00000000-0008-0000-1B00-0000DE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1" name="Text Box 7">
          <a:extLst>
            <a:ext uri="{FF2B5EF4-FFF2-40B4-BE49-F238E27FC236}">
              <a16:creationId xmlns:a16="http://schemas.microsoft.com/office/drawing/2014/main" id="{00000000-0008-0000-1B00-0000DF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2" name="Text Box 9">
          <a:extLst>
            <a:ext uri="{FF2B5EF4-FFF2-40B4-BE49-F238E27FC236}">
              <a16:creationId xmlns:a16="http://schemas.microsoft.com/office/drawing/2014/main" id="{00000000-0008-0000-1B00-0000E0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3" name="Text Box 11">
          <a:extLst>
            <a:ext uri="{FF2B5EF4-FFF2-40B4-BE49-F238E27FC236}">
              <a16:creationId xmlns:a16="http://schemas.microsoft.com/office/drawing/2014/main" id="{00000000-0008-0000-1B00-0000E1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4" name="Text Box 13">
          <a:extLst>
            <a:ext uri="{FF2B5EF4-FFF2-40B4-BE49-F238E27FC236}">
              <a16:creationId xmlns:a16="http://schemas.microsoft.com/office/drawing/2014/main" id="{00000000-0008-0000-1B00-0000E2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5" name="Text Box 15">
          <a:extLst>
            <a:ext uri="{FF2B5EF4-FFF2-40B4-BE49-F238E27FC236}">
              <a16:creationId xmlns:a16="http://schemas.microsoft.com/office/drawing/2014/main" id="{00000000-0008-0000-1B00-0000E3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6" name="Text Box 17">
          <a:extLst>
            <a:ext uri="{FF2B5EF4-FFF2-40B4-BE49-F238E27FC236}">
              <a16:creationId xmlns:a16="http://schemas.microsoft.com/office/drawing/2014/main" id="{00000000-0008-0000-1B00-0000E4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7" name="Text Box 19">
          <a:extLst>
            <a:ext uri="{FF2B5EF4-FFF2-40B4-BE49-F238E27FC236}">
              <a16:creationId xmlns:a16="http://schemas.microsoft.com/office/drawing/2014/main" id="{00000000-0008-0000-1B00-0000E5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8" name="Text Box 21">
          <a:extLst>
            <a:ext uri="{FF2B5EF4-FFF2-40B4-BE49-F238E27FC236}">
              <a16:creationId xmlns:a16="http://schemas.microsoft.com/office/drawing/2014/main" id="{00000000-0008-0000-1B00-0000E6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59" name="Text Box 23">
          <a:extLst>
            <a:ext uri="{FF2B5EF4-FFF2-40B4-BE49-F238E27FC236}">
              <a16:creationId xmlns:a16="http://schemas.microsoft.com/office/drawing/2014/main" id="{00000000-0008-0000-1B00-0000E7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0" name="Text Box 1">
          <a:extLst>
            <a:ext uri="{FF2B5EF4-FFF2-40B4-BE49-F238E27FC236}">
              <a16:creationId xmlns:a16="http://schemas.microsoft.com/office/drawing/2014/main" id="{00000000-0008-0000-1B00-0000E8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1" name="Text Box 3">
          <a:extLst>
            <a:ext uri="{FF2B5EF4-FFF2-40B4-BE49-F238E27FC236}">
              <a16:creationId xmlns:a16="http://schemas.microsoft.com/office/drawing/2014/main" id="{00000000-0008-0000-1B00-0000E9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2" name="Text Box 5">
          <a:extLst>
            <a:ext uri="{FF2B5EF4-FFF2-40B4-BE49-F238E27FC236}">
              <a16:creationId xmlns:a16="http://schemas.microsoft.com/office/drawing/2014/main" id="{00000000-0008-0000-1B00-0000EA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3" name="Text Box 7">
          <a:extLst>
            <a:ext uri="{FF2B5EF4-FFF2-40B4-BE49-F238E27FC236}">
              <a16:creationId xmlns:a16="http://schemas.microsoft.com/office/drawing/2014/main" id="{00000000-0008-0000-1B00-0000EB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4" name="Text Box 9">
          <a:extLst>
            <a:ext uri="{FF2B5EF4-FFF2-40B4-BE49-F238E27FC236}">
              <a16:creationId xmlns:a16="http://schemas.microsoft.com/office/drawing/2014/main" id="{00000000-0008-0000-1B00-0000EC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5" name="Text Box 11">
          <a:extLst>
            <a:ext uri="{FF2B5EF4-FFF2-40B4-BE49-F238E27FC236}">
              <a16:creationId xmlns:a16="http://schemas.microsoft.com/office/drawing/2014/main" id="{00000000-0008-0000-1B00-0000ED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6" name="Text Box 13">
          <a:extLst>
            <a:ext uri="{FF2B5EF4-FFF2-40B4-BE49-F238E27FC236}">
              <a16:creationId xmlns:a16="http://schemas.microsoft.com/office/drawing/2014/main" id="{00000000-0008-0000-1B00-0000EE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7" name="Text Box 15">
          <a:extLst>
            <a:ext uri="{FF2B5EF4-FFF2-40B4-BE49-F238E27FC236}">
              <a16:creationId xmlns:a16="http://schemas.microsoft.com/office/drawing/2014/main" id="{00000000-0008-0000-1B00-0000EF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8" name="Text Box 17">
          <a:extLst>
            <a:ext uri="{FF2B5EF4-FFF2-40B4-BE49-F238E27FC236}">
              <a16:creationId xmlns:a16="http://schemas.microsoft.com/office/drawing/2014/main" id="{00000000-0008-0000-1B00-0000F0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69" name="Text Box 19">
          <a:extLst>
            <a:ext uri="{FF2B5EF4-FFF2-40B4-BE49-F238E27FC236}">
              <a16:creationId xmlns:a16="http://schemas.microsoft.com/office/drawing/2014/main" id="{00000000-0008-0000-1B00-0000F1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70" name="Text Box 21">
          <a:extLst>
            <a:ext uri="{FF2B5EF4-FFF2-40B4-BE49-F238E27FC236}">
              <a16:creationId xmlns:a16="http://schemas.microsoft.com/office/drawing/2014/main" id="{00000000-0008-0000-1B00-0000F2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571" name="Text Box 23">
          <a:extLst>
            <a:ext uri="{FF2B5EF4-FFF2-40B4-BE49-F238E27FC236}">
              <a16:creationId xmlns:a16="http://schemas.microsoft.com/office/drawing/2014/main" id="{00000000-0008-0000-1B00-0000F30D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72" name="Text Box 1">
          <a:extLst>
            <a:ext uri="{FF2B5EF4-FFF2-40B4-BE49-F238E27FC236}">
              <a16:creationId xmlns:a16="http://schemas.microsoft.com/office/drawing/2014/main" id="{00000000-0008-0000-1B00-0000F4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73" name="Text Box 3">
          <a:extLst>
            <a:ext uri="{FF2B5EF4-FFF2-40B4-BE49-F238E27FC236}">
              <a16:creationId xmlns:a16="http://schemas.microsoft.com/office/drawing/2014/main" id="{00000000-0008-0000-1B00-0000F5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74" name="Text Box 5">
          <a:extLst>
            <a:ext uri="{FF2B5EF4-FFF2-40B4-BE49-F238E27FC236}">
              <a16:creationId xmlns:a16="http://schemas.microsoft.com/office/drawing/2014/main" id="{00000000-0008-0000-1B00-0000F6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75" name="Text Box 7">
          <a:extLst>
            <a:ext uri="{FF2B5EF4-FFF2-40B4-BE49-F238E27FC236}">
              <a16:creationId xmlns:a16="http://schemas.microsoft.com/office/drawing/2014/main" id="{00000000-0008-0000-1B00-0000F70D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76" name="Text Box 1">
          <a:extLst>
            <a:ext uri="{FF2B5EF4-FFF2-40B4-BE49-F238E27FC236}">
              <a16:creationId xmlns:a16="http://schemas.microsoft.com/office/drawing/2014/main" id="{00000000-0008-0000-1B00-0000F8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77" name="Text Box 3">
          <a:extLst>
            <a:ext uri="{FF2B5EF4-FFF2-40B4-BE49-F238E27FC236}">
              <a16:creationId xmlns:a16="http://schemas.microsoft.com/office/drawing/2014/main" id="{00000000-0008-0000-1B00-0000F9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78" name="Text Box 5">
          <a:extLst>
            <a:ext uri="{FF2B5EF4-FFF2-40B4-BE49-F238E27FC236}">
              <a16:creationId xmlns:a16="http://schemas.microsoft.com/office/drawing/2014/main" id="{00000000-0008-0000-1B00-0000FA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79" name="Text Box 7">
          <a:extLst>
            <a:ext uri="{FF2B5EF4-FFF2-40B4-BE49-F238E27FC236}">
              <a16:creationId xmlns:a16="http://schemas.microsoft.com/office/drawing/2014/main" id="{00000000-0008-0000-1B00-0000FB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0" name="Text Box 1">
          <a:extLst>
            <a:ext uri="{FF2B5EF4-FFF2-40B4-BE49-F238E27FC236}">
              <a16:creationId xmlns:a16="http://schemas.microsoft.com/office/drawing/2014/main" id="{00000000-0008-0000-1B00-0000FC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1" name="Text Box 3">
          <a:extLst>
            <a:ext uri="{FF2B5EF4-FFF2-40B4-BE49-F238E27FC236}">
              <a16:creationId xmlns:a16="http://schemas.microsoft.com/office/drawing/2014/main" id="{00000000-0008-0000-1B00-0000FD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2" name="Text Box 5">
          <a:extLst>
            <a:ext uri="{FF2B5EF4-FFF2-40B4-BE49-F238E27FC236}">
              <a16:creationId xmlns:a16="http://schemas.microsoft.com/office/drawing/2014/main" id="{00000000-0008-0000-1B00-0000FE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3" name="Text Box 7">
          <a:extLst>
            <a:ext uri="{FF2B5EF4-FFF2-40B4-BE49-F238E27FC236}">
              <a16:creationId xmlns:a16="http://schemas.microsoft.com/office/drawing/2014/main" id="{00000000-0008-0000-1B00-0000FF0D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4" name="Text Box 1">
          <a:extLst>
            <a:ext uri="{FF2B5EF4-FFF2-40B4-BE49-F238E27FC236}">
              <a16:creationId xmlns:a16="http://schemas.microsoft.com/office/drawing/2014/main" id="{00000000-0008-0000-1B00-000000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id="{00000000-0008-0000-1B00-000001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6" name="Text Box 5">
          <a:extLst>
            <a:ext uri="{FF2B5EF4-FFF2-40B4-BE49-F238E27FC236}">
              <a16:creationId xmlns:a16="http://schemas.microsoft.com/office/drawing/2014/main" id="{00000000-0008-0000-1B00-000002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7" name="Text Box 7">
          <a:extLst>
            <a:ext uri="{FF2B5EF4-FFF2-40B4-BE49-F238E27FC236}">
              <a16:creationId xmlns:a16="http://schemas.microsoft.com/office/drawing/2014/main" id="{00000000-0008-0000-1B00-000003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8" name="Text Box 1">
          <a:extLst>
            <a:ext uri="{FF2B5EF4-FFF2-40B4-BE49-F238E27FC236}">
              <a16:creationId xmlns:a16="http://schemas.microsoft.com/office/drawing/2014/main" id="{00000000-0008-0000-1B00-000004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89" name="Text Box 3">
          <a:extLst>
            <a:ext uri="{FF2B5EF4-FFF2-40B4-BE49-F238E27FC236}">
              <a16:creationId xmlns:a16="http://schemas.microsoft.com/office/drawing/2014/main" id="{00000000-0008-0000-1B00-000005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90" name="Text Box 5">
          <a:extLst>
            <a:ext uri="{FF2B5EF4-FFF2-40B4-BE49-F238E27FC236}">
              <a16:creationId xmlns:a16="http://schemas.microsoft.com/office/drawing/2014/main" id="{00000000-0008-0000-1B00-000006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591" name="Text Box 7">
          <a:extLst>
            <a:ext uri="{FF2B5EF4-FFF2-40B4-BE49-F238E27FC236}">
              <a16:creationId xmlns:a16="http://schemas.microsoft.com/office/drawing/2014/main" id="{00000000-0008-0000-1B00-000007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2" name="Text Box 1">
          <a:extLst>
            <a:ext uri="{FF2B5EF4-FFF2-40B4-BE49-F238E27FC236}">
              <a16:creationId xmlns:a16="http://schemas.microsoft.com/office/drawing/2014/main" id="{00000000-0008-0000-1B00-000008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3" name="Text Box 3">
          <a:extLst>
            <a:ext uri="{FF2B5EF4-FFF2-40B4-BE49-F238E27FC236}">
              <a16:creationId xmlns:a16="http://schemas.microsoft.com/office/drawing/2014/main" id="{00000000-0008-0000-1B00-000009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id="{00000000-0008-0000-1B00-00000A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5" name="Text Box 7">
          <a:extLst>
            <a:ext uri="{FF2B5EF4-FFF2-40B4-BE49-F238E27FC236}">
              <a16:creationId xmlns:a16="http://schemas.microsoft.com/office/drawing/2014/main" id="{00000000-0008-0000-1B00-00000B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6" name="Text Box 1">
          <a:extLst>
            <a:ext uri="{FF2B5EF4-FFF2-40B4-BE49-F238E27FC236}">
              <a16:creationId xmlns:a16="http://schemas.microsoft.com/office/drawing/2014/main" id="{00000000-0008-0000-1B00-00000C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7" name="Text Box 3">
          <a:extLst>
            <a:ext uri="{FF2B5EF4-FFF2-40B4-BE49-F238E27FC236}">
              <a16:creationId xmlns:a16="http://schemas.microsoft.com/office/drawing/2014/main" id="{00000000-0008-0000-1B00-00000D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8" name="Text Box 5">
          <a:extLst>
            <a:ext uri="{FF2B5EF4-FFF2-40B4-BE49-F238E27FC236}">
              <a16:creationId xmlns:a16="http://schemas.microsoft.com/office/drawing/2014/main" id="{00000000-0008-0000-1B00-00000E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599" name="Text Box 7">
          <a:extLst>
            <a:ext uri="{FF2B5EF4-FFF2-40B4-BE49-F238E27FC236}">
              <a16:creationId xmlns:a16="http://schemas.microsoft.com/office/drawing/2014/main" id="{00000000-0008-0000-1B00-00000F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0" name="Text Box 1">
          <a:extLst>
            <a:ext uri="{FF2B5EF4-FFF2-40B4-BE49-F238E27FC236}">
              <a16:creationId xmlns:a16="http://schemas.microsoft.com/office/drawing/2014/main" id="{00000000-0008-0000-1B00-00001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1" name="Text Box 3">
          <a:extLst>
            <a:ext uri="{FF2B5EF4-FFF2-40B4-BE49-F238E27FC236}">
              <a16:creationId xmlns:a16="http://schemas.microsoft.com/office/drawing/2014/main" id="{00000000-0008-0000-1B00-00001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2" name="Text Box 5">
          <a:extLst>
            <a:ext uri="{FF2B5EF4-FFF2-40B4-BE49-F238E27FC236}">
              <a16:creationId xmlns:a16="http://schemas.microsoft.com/office/drawing/2014/main" id="{00000000-0008-0000-1B00-00001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3" name="Text Box 7">
          <a:extLst>
            <a:ext uri="{FF2B5EF4-FFF2-40B4-BE49-F238E27FC236}">
              <a16:creationId xmlns:a16="http://schemas.microsoft.com/office/drawing/2014/main" id="{00000000-0008-0000-1B00-00001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4" name="Text Box 9">
          <a:extLst>
            <a:ext uri="{FF2B5EF4-FFF2-40B4-BE49-F238E27FC236}">
              <a16:creationId xmlns:a16="http://schemas.microsoft.com/office/drawing/2014/main" id="{00000000-0008-0000-1B00-00001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5" name="Text Box 11">
          <a:extLst>
            <a:ext uri="{FF2B5EF4-FFF2-40B4-BE49-F238E27FC236}">
              <a16:creationId xmlns:a16="http://schemas.microsoft.com/office/drawing/2014/main" id="{00000000-0008-0000-1B00-00001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6" name="Text Box 13">
          <a:extLst>
            <a:ext uri="{FF2B5EF4-FFF2-40B4-BE49-F238E27FC236}">
              <a16:creationId xmlns:a16="http://schemas.microsoft.com/office/drawing/2014/main" id="{00000000-0008-0000-1B00-00001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7" name="Text Box 15">
          <a:extLst>
            <a:ext uri="{FF2B5EF4-FFF2-40B4-BE49-F238E27FC236}">
              <a16:creationId xmlns:a16="http://schemas.microsoft.com/office/drawing/2014/main" id="{00000000-0008-0000-1B00-00001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8" name="Text Box 17">
          <a:extLst>
            <a:ext uri="{FF2B5EF4-FFF2-40B4-BE49-F238E27FC236}">
              <a16:creationId xmlns:a16="http://schemas.microsoft.com/office/drawing/2014/main" id="{00000000-0008-0000-1B00-00001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09" name="Text Box 19">
          <a:extLst>
            <a:ext uri="{FF2B5EF4-FFF2-40B4-BE49-F238E27FC236}">
              <a16:creationId xmlns:a16="http://schemas.microsoft.com/office/drawing/2014/main" id="{00000000-0008-0000-1B00-00001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0" name="Text Box 21">
          <a:extLst>
            <a:ext uri="{FF2B5EF4-FFF2-40B4-BE49-F238E27FC236}">
              <a16:creationId xmlns:a16="http://schemas.microsoft.com/office/drawing/2014/main" id="{00000000-0008-0000-1B00-00001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1" name="Text Box 23">
          <a:extLst>
            <a:ext uri="{FF2B5EF4-FFF2-40B4-BE49-F238E27FC236}">
              <a16:creationId xmlns:a16="http://schemas.microsoft.com/office/drawing/2014/main" id="{00000000-0008-0000-1B00-00001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2" name="Text Box 1">
          <a:extLst>
            <a:ext uri="{FF2B5EF4-FFF2-40B4-BE49-F238E27FC236}">
              <a16:creationId xmlns:a16="http://schemas.microsoft.com/office/drawing/2014/main" id="{00000000-0008-0000-1B00-00001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id="{00000000-0008-0000-1B00-00001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4" name="Text Box 5">
          <a:extLst>
            <a:ext uri="{FF2B5EF4-FFF2-40B4-BE49-F238E27FC236}">
              <a16:creationId xmlns:a16="http://schemas.microsoft.com/office/drawing/2014/main" id="{00000000-0008-0000-1B00-00001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5" name="Text Box 7">
          <a:extLst>
            <a:ext uri="{FF2B5EF4-FFF2-40B4-BE49-F238E27FC236}">
              <a16:creationId xmlns:a16="http://schemas.microsoft.com/office/drawing/2014/main" id="{00000000-0008-0000-1B00-00001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6" name="Text Box 9">
          <a:extLst>
            <a:ext uri="{FF2B5EF4-FFF2-40B4-BE49-F238E27FC236}">
              <a16:creationId xmlns:a16="http://schemas.microsoft.com/office/drawing/2014/main" id="{00000000-0008-0000-1B00-00002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7" name="Text Box 11">
          <a:extLst>
            <a:ext uri="{FF2B5EF4-FFF2-40B4-BE49-F238E27FC236}">
              <a16:creationId xmlns:a16="http://schemas.microsoft.com/office/drawing/2014/main" id="{00000000-0008-0000-1B00-00002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8" name="Text Box 13">
          <a:extLst>
            <a:ext uri="{FF2B5EF4-FFF2-40B4-BE49-F238E27FC236}">
              <a16:creationId xmlns:a16="http://schemas.microsoft.com/office/drawing/2014/main" id="{00000000-0008-0000-1B00-00002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19" name="Text Box 15">
          <a:extLst>
            <a:ext uri="{FF2B5EF4-FFF2-40B4-BE49-F238E27FC236}">
              <a16:creationId xmlns:a16="http://schemas.microsoft.com/office/drawing/2014/main" id="{00000000-0008-0000-1B00-00002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20" name="Text Box 17">
          <a:extLst>
            <a:ext uri="{FF2B5EF4-FFF2-40B4-BE49-F238E27FC236}">
              <a16:creationId xmlns:a16="http://schemas.microsoft.com/office/drawing/2014/main" id="{00000000-0008-0000-1B00-00002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21" name="Text Box 19">
          <a:extLst>
            <a:ext uri="{FF2B5EF4-FFF2-40B4-BE49-F238E27FC236}">
              <a16:creationId xmlns:a16="http://schemas.microsoft.com/office/drawing/2014/main" id="{00000000-0008-0000-1B00-00002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22" name="Text Box 21">
          <a:extLst>
            <a:ext uri="{FF2B5EF4-FFF2-40B4-BE49-F238E27FC236}">
              <a16:creationId xmlns:a16="http://schemas.microsoft.com/office/drawing/2014/main" id="{00000000-0008-0000-1B00-00002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23" name="Text Box 23">
          <a:extLst>
            <a:ext uri="{FF2B5EF4-FFF2-40B4-BE49-F238E27FC236}">
              <a16:creationId xmlns:a16="http://schemas.microsoft.com/office/drawing/2014/main" id="{00000000-0008-0000-1B00-00002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24" name="Text Box 1">
          <a:extLst>
            <a:ext uri="{FF2B5EF4-FFF2-40B4-BE49-F238E27FC236}">
              <a16:creationId xmlns:a16="http://schemas.microsoft.com/office/drawing/2014/main" id="{00000000-0008-0000-1B00-000028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25" name="Text Box 3">
          <a:extLst>
            <a:ext uri="{FF2B5EF4-FFF2-40B4-BE49-F238E27FC236}">
              <a16:creationId xmlns:a16="http://schemas.microsoft.com/office/drawing/2014/main" id="{00000000-0008-0000-1B00-000029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26" name="Text Box 5">
          <a:extLst>
            <a:ext uri="{FF2B5EF4-FFF2-40B4-BE49-F238E27FC236}">
              <a16:creationId xmlns:a16="http://schemas.microsoft.com/office/drawing/2014/main" id="{00000000-0008-0000-1B00-00002A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27" name="Text Box 7">
          <a:extLst>
            <a:ext uri="{FF2B5EF4-FFF2-40B4-BE49-F238E27FC236}">
              <a16:creationId xmlns:a16="http://schemas.microsoft.com/office/drawing/2014/main" id="{00000000-0008-0000-1B00-00002B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28" name="Text Box 1">
          <a:extLst>
            <a:ext uri="{FF2B5EF4-FFF2-40B4-BE49-F238E27FC236}">
              <a16:creationId xmlns:a16="http://schemas.microsoft.com/office/drawing/2014/main" id="{00000000-0008-0000-1B00-00002C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29" name="Text Box 3">
          <a:extLst>
            <a:ext uri="{FF2B5EF4-FFF2-40B4-BE49-F238E27FC236}">
              <a16:creationId xmlns:a16="http://schemas.microsoft.com/office/drawing/2014/main" id="{00000000-0008-0000-1B00-00002D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30" name="Text Box 5">
          <a:extLst>
            <a:ext uri="{FF2B5EF4-FFF2-40B4-BE49-F238E27FC236}">
              <a16:creationId xmlns:a16="http://schemas.microsoft.com/office/drawing/2014/main" id="{00000000-0008-0000-1B00-00002E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31" name="Text Box 7">
          <a:extLst>
            <a:ext uri="{FF2B5EF4-FFF2-40B4-BE49-F238E27FC236}">
              <a16:creationId xmlns:a16="http://schemas.microsoft.com/office/drawing/2014/main" id="{00000000-0008-0000-1B00-00002F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id="{00000000-0008-0000-1B00-00003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3" name="Text Box 3">
          <a:extLst>
            <a:ext uri="{FF2B5EF4-FFF2-40B4-BE49-F238E27FC236}">
              <a16:creationId xmlns:a16="http://schemas.microsoft.com/office/drawing/2014/main" id="{00000000-0008-0000-1B00-00003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4" name="Text Box 5">
          <a:extLst>
            <a:ext uri="{FF2B5EF4-FFF2-40B4-BE49-F238E27FC236}">
              <a16:creationId xmlns:a16="http://schemas.microsoft.com/office/drawing/2014/main" id="{00000000-0008-0000-1B00-00003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5" name="Text Box 7">
          <a:extLst>
            <a:ext uri="{FF2B5EF4-FFF2-40B4-BE49-F238E27FC236}">
              <a16:creationId xmlns:a16="http://schemas.microsoft.com/office/drawing/2014/main" id="{00000000-0008-0000-1B00-00003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6" name="Text Box 9">
          <a:extLst>
            <a:ext uri="{FF2B5EF4-FFF2-40B4-BE49-F238E27FC236}">
              <a16:creationId xmlns:a16="http://schemas.microsoft.com/office/drawing/2014/main" id="{00000000-0008-0000-1B00-00003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7" name="Text Box 11">
          <a:extLst>
            <a:ext uri="{FF2B5EF4-FFF2-40B4-BE49-F238E27FC236}">
              <a16:creationId xmlns:a16="http://schemas.microsoft.com/office/drawing/2014/main" id="{00000000-0008-0000-1B00-00003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8" name="Text Box 13">
          <a:extLst>
            <a:ext uri="{FF2B5EF4-FFF2-40B4-BE49-F238E27FC236}">
              <a16:creationId xmlns:a16="http://schemas.microsoft.com/office/drawing/2014/main" id="{00000000-0008-0000-1B00-00003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39" name="Text Box 15">
          <a:extLst>
            <a:ext uri="{FF2B5EF4-FFF2-40B4-BE49-F238E27FC236}">
              <a16:creationId xmlns:a16="http://schemas.microsoft.com/office/drawing/2014/main" id="{00000000-0008-0000-1B00-00003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0" name="Text Box 17">
          <a:extLst>
            <a:ext uri="{FF2B5EF4-FFF2-40B4-BE49-F238E27FC236}">
              <a16:creationId xmlns:a16="http://schemas.microsoft.com/office/drawing/2014/main" id="{00000000-0008-0000-1B00-00003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1" name="Text Box 19">
          <a:extLst>
            <a:ext uri="{FF2B5EF4-FFF2-40B4-BE49-F238E27FC236}">
              <a16:creationId xmlns:a16="http://schemas.microsoft.com/office/drawing/2014/main" id="{00000000-0008-0000-1B00-00003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2" name="Text Box 21">
          <a:extLst>
            <a:ext uri="{FF2B5EF4-FFF2-40B4-BE49-F238E27FC236}">
              <a16:creationId xmlns:a16="http://schemas.microsoft.com/office/drawing/2014/main" id="{00000000-0008-0000-1B00-00003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3" name="Text Box 23">
          <a:extLst>
            <a:ext uri="{FF2B5EF4-FFF2-40B4-BE49-F238E27FC236}">
              <a16:creationId xmlns:a16="http://schemas.microsoft.com/office/drawing/2014/main" id="{00000000-0008-0000-1B00-00003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4" name="Text Box 1">
          <a:extLst>
            <a:ext uri="{FF2B5EF4-FFF2-40B4-BE49-F238E27FC236}">
              <a16:creationId xmlns:a16="http://schemas.microsoft.com/office/drawing/2014/main" id="{00000000-0008-0000-1B00-00003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5" name="Text Box 3">
          <a:extLst>
            <a:ext uri="{FF2B5EF4-FFF2-40B4-BE49-F238E27FC236}">
              <a16:creationId xmlns:a16="http://schemas.microsoft.com/office/drawing/2014/main" id="{00000000-0008-0000-1B00-00003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6" name="Text Box 5">
          <a:extLst>
            <a:ext uri="{FF2B5EF4-FFF2-40B4-BE49-F238E27FC236}">
              <a16:creationId xmlns:a16="http://schemas.microsoft.com/office/drawing/2014/main" id="{00000000-0008-0000-1B00-00003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7" name="Text Box 7">
          <a:extLst>
            <a:ext uri="{FF2B5EF4-FFF2-40B4-BE49-F238E27FC236}">
              <a16:creationId xmlns:a16="http://schemas.microsoft.com/office/drawing/2014/main" id="{00000000-0008-0000-1B00-00003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8" name="Text Box 9">
          <a:extLst>
            <a:ext uri="{FF2B5EF4-FFF2-40B4-BE49-F238E27FC236}">
              <a16:creationId xmlns:a16="http://schemas.microsoft.com/office/drawing/2014/main" id="{00000000-0008-0000-1B00-00004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49" name="Text Box 11">
          <a:extLst>
            <a:ext uri="{FF2B5EF4-FFF2-40B4-BE49-F238E27FC236}">
              <a16:creationId xmlns:a16="http://schemas.microsoft.com/office/drawing/2014/main" id="{00000000-0008-0000-1B00-00004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50" name="Text Box 13">
          <a:extLst>
            <a:ext uri="{FF2B5EF4-FFF2-40B4-BE49-F238E27FC236}">
              <a16:creationId xmlns:a16="http://schemas.microsoft.com/office/drawing/2014/main" id="{00000000-0008-0000-1B00-00004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51" name="Text Box 15">
          <a:extLst>
            <a:ext uri="{FF2B5EF4-FFF2-40B4-BE49-F238E27FC236}">
              <a16:creationId xmlns:a16="http://schemas.microsoft.com/office/drawing/2014/main" id="{00000000-0008-0000-1B00-00004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52" name="Text Box 17">
          <a:extLst>
            <a:ext uri="{FF2B5EF4-FFF2-40B4-BE49-F238E27FC236}">
              <a16:creationId xmlns:a16="http://schemas.microsoft.com/office/drawing/2014/main" id="{00000000-0008-0000-1B00-00004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53" name="Text Box 19">
          <a:extLst>
            <a:ext uri="{FF2B5EF4-FFF2-40B4-BE49-F238E27FC236}">
              <a16:creationId xmlns:a16="http://schemas.microsoft.com/office/drawing/2014/main" id="{00000000-0008-0000-1B00-00004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54" name="Text Box 21">
          <a:extLst>
            <a:ext uri="{FF2B5EF4-FFF2-40B4-BE49-F238E27FC236}">
              <a16:creationId xmlns:a16="http://schemas.microsoft.com/office/drawing/2014/main" id="{00000000-0008-0000-1B00-00004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55" name="Text Box 23">
          <a:extLst>
            <a:ext uri="{FF2B5EF4-FFF2-40B4-BE49-F238E27FC236}">
              <a16:creationId xmlns:a16="http://schemas.microsoft.com/office/drawing/2014/main" id="{00000000-0008-0000-1B00-00004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56" name="Text Box 1">
          <a:extLst>
            <a:ext uri="{FF2B5EF4-FFF2-40B4-BE49-F238E27FC236}">
              <a16:creationId xmlns:a16="http://schemas.microsoft.com/office/drawing/2014/main" id="{00000000-0008-0000-1B00-000048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57" name="Text Box 3">
          <a:extLst>
            <a:ext uri="{FF2B5EF4-FFF2-40B4-BE49-F238E27FC236}">
              <a16:creationId xmlns:a16="http://schemas.microsoft.com/office/drawing/2014/main" id="{00000000-0008-0000-1B00-000049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58" name="Text Box 5">
          <a:extLst>
            <a:ext uri="{FF2B5EF4-FFF2-40B4-BE49-F238E27FC236}">
              <a16:creationId xmlns:a16="http://schemas.microsoft.com/office/drawing/2014/main" id="{00000000-0008-0000-1B00-00004A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59" name="Text Box 7">
          <a:extLst>
            <a:ext uri="{FF2B5EF4-FFF2-40B4-BE49-F238E27FC236}">
              <a16:creationId xmlns:a16="http://schemas.microsoft.com/office/drawing/2014/main" id="{00000000-0008-0000-1B00-00004B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0" name="Text Box 1">
          <a:extLst>
            <a:ext uri="{FF2B5EF4-FFF2-40B4-BE49-F238E27FC236}">
              <a16:creationId xmlns:a16="http://schemas.microsoft.com/office/drawing/2014/main" id="{00000000-0008-0000-1B00-00004C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1" name="Text Box 3">
          <a:extLst>
            <a:ext uri="{FF2B5EF4-FFF2-40B4-BE49-F238E27FC236}">
              <a16:creationId xmlns:a16="http://schemas.microsoft.com/office/drawing/2014/main" id="{00000000-0008-0000-1B00-00004D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2" name="Text Box 5">
          <a:extLst>
            <a:ext uri="{FF2B5EF4-FFF2-40B4-BE49-F238E27FC236}">
              <a16:creationId xmlns:a16="http://schemas.microsoft.com/office/drawing/2014/main" id="{00000000-0008-0000-1B00-00004E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3" name="Text Box 7">
          <a:extLst>
            <a:ext uri="{FF2B5EF4-FFF2-40B4-BE49-F238E27FC236}">
              <a16:creationId xmlns:a16="http://schemas.microsoft.com/office/drawing/2014/main" id="{00000000-0008-0000-1B00-00004F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4" name="Text Box 1">
          <a:extLst>
            <a:ext uri="{FF2B5EF4-FFF2-40B4-BE49-F238E27FC236}">
              <a16:creationId xmlns:a16="http://schemas.microsoft.com/office/drawing/2014/main" id="{00000000-0008-0000-1B00-000050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5" name="Text Box 3">
          <a:extLst>
            <a:ext uri="{FF2B5EF4-FFF2-40B4-BE49-F238E27FC236}">
              <a16:creationId xmlns:a16="http://schemas.microsoft.com/office/drawing/2014/main" id="{00000000-0008-0000-1B00-000051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6" name="Text Box 5">
          <a:extLst>
            <a:ext uri="{FF2B5EF4-FFF2-40B4-BE49-F238E27FC236}">
              <a16:creationId xmlns:a16="http://schemas.microsoft.com/office/drawing/2014/main" id="{00000000-0008-0000-1B00-000052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7" name="Text Box 7">
          <a:extLst>
            <a:ext uri="{FF2B5EF4-FFF2-40B4-BE49-F238E27FC236}">
              <a16:creationId xmlns:a16="http://schemas.microsoft.com/office/drawing/2014/main" id="{00000000-0008-0000-1B00-000053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8" name="Text Box 1">
          <a:extLst>
            <a:ext uri="{FF2B5EF4-FFF2-40B4-BE49-F238E27FC236}">
              <a16:creationId xmlns:a16="http://schemas.microsoft.com/office/drawing/2014/main" id="{00000000-0008-0000-1B00-000054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id="{00000000-0008-0000-1B00-000055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70" name="Text Box 5">
          <a:extLst>
            <a:ext uri="{FF2B5EF4-FFF2-40B4-BE49-F238E27FC236}">
              <a16:creationId xmlns:a16="http://schemas.microsoft.com/office/drawing/2014/main" id="{00000000-0008-0000-1B00-000056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71" name="Text Box 7">
          <a:extLst>
            <a:ext uri="{FF2B5EF4-FFF2-40B4-BE49-F238E27FC236}">
              <a16:creationId xmlns:a16="http://schemas.microsoft.com/office/drawing/2014/main" id="{00000000-0008-0000-1B00-000057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72" name="Text Box 1">
          <a:extLst>
            <a:ext uri="{FF2B5EF4-FFF2-40B4-BE49-F238E27FC236}">
              <a16:creationId xmlns:a16="http://schemas.microsoft.com/office/drawing/2014/main" id="{00000000-0008-0000-1B00-000058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73" name="Text Box 3">
          <a:extLst>
            <a:ext uri="{FF2B5EF4-FFF2-40B4-BE49-F238E27FC236}">
              <a16:creationId xmlns:a16="http://schemas.microsoft.com/office/drawing/2014/main" id="{00000000-0008-0000-1B00-000059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74" name="Text Box 5">
          <a:extLst>
            <a:ext uri="{FF2B5EF4-FFF2-40B4-BE49-F238E27FC236}">
              <a16:creationId xmlns:a16="http://schemas.microsoft.com/office/drawing/2014/main" id="{00000000-0008-0000-1B00-00005A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675" name="Text Box 7">
          <a:extLst>
            <a:ext uri="{FF2B5EF4-FFF2-40B4-BE49-F238E27FC236}">
              <a16:creationId xmlns:a16="http://schemas.microsoft.com/office/drawing/2014/main" id="{00000000-0008-0000-1B00-00005B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76" name="Text Box 1">
          <a:extLst>
            <a:ext uri="{FF2B5EF4-FFF2-40B4-BE49-F238E27FC236}">
              <a16:creationId xmlns:a16="http://schemas.microsoft.com/office/drawing/2014/main" id="{00000000-0008-0000-1B00-00005C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77" name="Text Box 3">
          <a:extLst>
            <a:ext uri="{FF2B5EF4-FFF2-40B4-BE49-F238E27FC236}">
              <a16:creationId xmlns:a16="http://schemas.microsoft.com/office/drawing/2014/main" id="{00000000-0008-0000-1B00-00005D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78" name="Text Box 5">
          <a:extLst>
            <a:ext uri="{FF2B5EF4-FFF2-40B4-BE49-F238E27FC236}">
              <a16:creationId xmlns:a16="http://schemas.microsoft.com/office/drawing/2014/main" id="{00000000-0008-0000-1B00-00005E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79" name="Text Box 7">
          <a:extLst>
            <a:ext uri="{FF2B5EF4-FFF2-40B4-BE49-F238E27FC236}">
              <a16:creationId xmlns:a16="http://schemas.microsoft.com/office/drawing/2014/main" id="{00000000-0008-0000-1B00-00005F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80" name="Text Box 1">
          <a:extLst>
            <a:ext uri="{FF2B5EF4-FFF2-40B4-BE49-F238E27FC236}">
              <a16:creationId xmlns:a16="http://schemas.microsoft.com/office/drawing/2014/main" id="{00000000-0008-0000-1B00-000060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81" name="Text Box 3">
          <a:extLst>
            <a:ext uri="{FF2B5EF4-FFF2-40B4-BE49-F238E27FC236}">
              <a16:creationId xmlns:a16="http://schemas.microsoft.com/office/drawing/2014/main" id="{00000000-0008-0000-1B00-000061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82" name="Text Box 5">
          <a:extLst>
            <a:ext uri="{FF2B5EF4-FFF2-40B4-BE49-F238E27FC236}">
              <a16:creationId xmlns:a16="http://schemas.microsoft.com/office/drawing/2014/main" id="{00000000-0008-0000-1B00-000062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683" name="Text Box 7">
          <a:extLst>
            <a:ext uri="{FF2B5EF4-FFF2-40B4-BE49-F238E27FC236}">
              <a16:creationId xmlns:a16="http://schemas.microsoft.com/office/drawing/2014/main" id="{00000000-0008-0000-1B00-000063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84" name="Text Box 1">
          <a:extLst>
            <a:ext uri="{FF2B5EF4-FFF2-40B4-BE49-F238E27FC236}">
              <a16:creationId xmlns:a16="http://schemas.microsoft.com/office/drawing/2014/main" id="{00000000-0008-0000-1B00-00006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85" name="Text Box 3">
          <a:extLst>
            <a:ext uri="{FF2B5EF4-FFF2-40B4-BE49-F238E27FC236}">
              <a16:creationId xmlns:a16="http://schemas.microsoft.com/office/drawing/2014/main" id="{00000000-0008-0000-1B00-00006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86" name="Text Box 5">
          <a:extLst>
            <a:ext uri="{FF2B5EF4-FFF2-40B4-BE49-F238E27FC236}">
              <a16:creationId xmlns:a16="http://schemas.microsoft.com/office/drawing/2014/main" id="{00000000-0008-0000-1B00-00006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87" name="Text Box 7">
          <a:extLst>
            <a:ext uri="{FF2B5EF4-FFF2-40B4-BE49-F238E27FC236}">
              <a16:creationId xmlns:a16="http://schemas.microsoft.com/office/drawing/2014/main" id="{00000000-0008-0000-1B00-00006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88" name="Text Box 9">
          <a:extLst>
            <a:ext uri="{FF2B5EF4-FFF2-40B4-BE49-F238E27FC236}">
              <a16:creationId xmlns:a16="http://schemas.microsoft.com/office/drawing/2014/main" id="{00000000-0008-0000-1B00-00006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89" name="Text Box 11">
          <a:extLst>
            <a:ext uri="{FF2B5EF4-FFF2-40B4-BE49-F238E27FC236}">
              <a16:creationId xmlns:a16="http://schemas.microsoft.com/office/drawing/2014/main" id="{00000000-0008-0000-1B00-00006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0" name="Text Box 13">
          <a:extLst>
            <a:ext uri="{FF2B5EF4-FFF2-40B4-BE49-F238E27FC236}">
              <a16:creationId xmlns:a16="http://schemas.microsoft.com/office/drawing/2014/main" id="{00000000-0008-0000-1B00-00006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1" name="Text Box 15">
          <a:extLst>
            <a:ext uri="{FF2B5EF4-FFF2-40B4-BE49-F238E27FC236}">
              <a16:creationId xmlns:a16="http://schemas.microsoft.com/office/drawing/2014/main" id="{00000000-0008-0000-1B00-00006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2" name="Text Box 17">
          <a:extLst>
            <a:ext uri="{FF2B5EF4-FFF2-40B4-BE49-F238E27FC236}">
              <a16:creationId xmlns:a16="http://schemas.microsoft.com/office/drawing/2014/main" id="{00000000-0008-0000-1B00-00006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3" name="Text Box 19">
          <a:extLst>
            <a:ext uri="{FF2B5EF4-FFF2-40B4-BE49-F238E27FC236}">
              <a16:creationId xmlns:a16="http://schemas.microsoft.com/office/drawing/2014/main" id="{00000000-0008-0000-1B00-00006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4" name="Text Box 21">
          <a:extLst>
            <a:ext uri="{FF2B5EF4-FFF2-40B4-BE49-F238E27FC236}">
              <a16:creationId xmlns:a16="http://schemas.microsoft.com/office/drawing/2014/main" id="{00000000-0008-0000-1B00-00006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5" name="Text Box 23">
          <a:extLst>
            <a:ext uri="{FF2B5EF4-FFF2-40B4-BE49-F238E27FC236}">
              <a16:creationId xmlns:a16="http://schemas.microsoft.com/office/drawing/2014/main" id="{00000000-0008-0000-1B00-00006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6" name="Text Box 1">
          <a:extLst>
            <a:ext uri="{FF2B5EF4-FFF2-40B4-BE49-F238E27FC236}">
              <a16:creationId xmlns:a16="http://schemas.microsoft.com/office/drawing/2014/main" id="{00000000-0008-0000-1B00-00007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id="{00000000-0008-0000-1B00-00007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8" name="Text Box 5">
          <a:extLst>
            <a:ext uri="{FF2B5EF4-FFF2-40B4-BE49-F238E27FC236}">
              <a16:creationId xmlns:a16="http://schemas.microsoft.com/office/drawing/2014/main" id="{00000000-0008-0000-1B00-00007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699" name="Text Box 7">
          <a:extLst>
            <a:ext uri="{FF2B5EF4-FFF2-40B4-BE49-F238E27FC236}">
              <a16:creationId xmlns:a16="http://schemas.microsoft.com/office/drawing/2014/main" id="{00000000-0008-0000-1B00-00007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0" name="Text Box 9">
          <a:extLst>
            <a:ext uri="{FF2B5EF4-FFF2-40B4-BE49-F238E27FC236}">
              <a16:creationId xmlns:a16="http://schemas.microsoft.com/office/drawing/2014/main" id="{00000000-0008-0000-1B00-00007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1" name="Text Box 11">
          <a:extLst>
            <a:ext uri="{FF2B5EF4-FFF2-40B4-BE49-F238E27FC236}">
              <a16:creationId xmlns:a16="http://schemas.microsoft.com/office/drawing/2014/main" id="{00000000-0008-0000-1B00-00007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2" name="Text Box 13">
          <a:extLst>
            <a:ext uri="{FF2B5EF4-FFF2-40B4-BE49-F238E27FC236}">
              <a16:creationId xmlns:a16="http://schemas.microsoft.com/office/drawing/2014/main" id="{00000000-0008-0000-1B00-00007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3" name="Text Box 15">
          <a:extLst>
            <a:ext uri="{FF2B5EF4-FFF2-40B4-BE49-F238E27FC236}">
              <a16:creationId xmlns:a16="http://schemas.microsoft.com/office/drawing/2014/main" id="{00000000-0008-0000-1B00-00007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4" name="Text Box 17">
          <a:extLst>
            <a:ext uri="{FF2B5EF4-FFF2-40B4-BE49-F238E27FC236}">
              <a16:creationId xmlns:a16="http://schemas.microsoft.com/office/drawing/2014/main" id="{00000000-0008-0000-1B00-00007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5" name="Text Box 19">
          <a:extLst>
            <a:ext uri="{FF2B5EF4-FFF2-40B4-BE49-F238E27FC236}">
              <a16:creationId xmlns:a16="http://schemas.microsoft.com/office/drawing/2014/main" id="{00000000-0008-0000-1B00-00007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6" name="Text Box 21">
          <a:extLst>
            <a:ext uri="{FF2B5EF4-FFF2-40B4-BE49-F238E27FC236}">
              <a16:creationId xmlns:a16="http://schemas.microsoft.com/office/drawing/2014/main" id="{00000000-0008-0000-1B00-00007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07" name="Text Box 23">
          <a:extLst>
            <a:ext uri="{FF2B5EF4-FFF2-40B4-BE49-F238E27FC236}">
              <a16:creationId xmlns:a16="http://schemas.microsoft.com/office/drawing/2014/main" id="{00000000-0008-0000-1B00-00007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08" name="Text Box 1">
          <a:extLst>
            <a:ext uri="{FF2B5EF4-FFF2-40B4-BE49-F238E27FC236}">
              <a16:creationId xmlns:a16="http://schemas.microsoft.com/office/drawing/2014/main" id="{00000000-0008-0000-1B00-00007C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09" name="Text Box 3">
          <a:extLst>
            <a:ext uri="{FF2B5EF4-FFF2-40B4-BE49-F238E27FC236}">
              <a16:creationId xmlns:a16="http://schemas.microsoft.com/office/drawing/2014/main" id="{00000000-0008-0000-1B00-00007D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10" name="Text Box 5">
          <a:extLst>
            <a:ext uri="{FF2B5EF4-FFF2-40B4-BE49-F238E27FC236}">
              <a16:creationId xmlns:a16="http://schemas.microsoft.com/office/drawing/2014/main" id="{00000000-0008-0000-1B00-00007E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11" name="Text Box 7">
          <a:extLst>
            <a:ext uri="{FF2B5EF4-FFF2-40B4-BE49-F238E27FC236}">
              <a16:creationId xmlns:a16="http://schemas.microsoft.com/office/drawing/2014/main" id="{00000000-0008-0000-1B00-00007F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12" name="Text Box 1">
          <a:extLst>
            <a:ext uri="{FF2B5EF4-FFF2-40B4-BE49-F238E27FC236}">
              <a16:creationId xmlns:a16="http://schemas.microsoft.com/office/drawing/2014/main" id="{00000000-0008-0000-1B00-000080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13" name="Text Box 3">
          <a:extLst>
            <a:ext uri="{FF2B5EF4-FFF2-40B4-BE49-F238E27FC236}">
              <a16:creationId xmlns:a16="http://schemas.microsoft.com/office/drawing/2014/main" id="{00000000-0008-0000-1B00-000081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14" name="Text Box 5">
          <a:extLst>
            <a:ext uri="{FF2B5EF4-FFF2-40B4-BE49-F238E27FC236}">
              <a16:creationId xmlns:a16="http://schemas.microsoft.com/office/drawing/2014/main" id="{00000000-0008-0000-1B00-000082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15" name="Text Box 7">
          <a:extLst>
            <a:ext uri="{FF2B5EF4-FFF2-40B4-BE49-F238E27FC236}">
              <a16:creationId xmlns:a16="http://schemas.microsoft.com/office/drawing/2014/main" id="{00000000-0008-0000-1B00-000083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id="{00000000-0008-0000-1B00-00008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17" name="Text Box 3">
          <a:extLst>
            <a:ext uri="{FF2B5EF4-FFF2-40B4-BE49-F238E27FC236}">
              <a16:creationId xmlns:a16="http://schemas.microsoft.com/office/drawing/2014/main" id="{00000000-0008-0000-1B00-00008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18" name="Text Box 5">
          <a:extLst>
            <a:ext uri="{FF2B5EF4-FFF2-40B4-BE49-F238E27FC236}">
              <a16:creationId xmlns:a16="http://schemas.microsoft.com/office/drawing/2014/main" id="{00000000-0008-0000-1B00-00008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19" name="Text Box 7">
          <a:extLst>
            <a:ext uri="{FF2B5EF4-FFF2-40B4-BE49-F238E27FC236}">
              <a16:creationId xmlns:a16="http://schemas.microsoft.com/office/drawing/2014/main" id="{00000000-0008-0000-1B00-00008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0" name="Text Box 9">
          <a:extLst>
            <a:ext uri="{FF2B5EF4-FFF2-40B4-BE49-F238E27FC236}">
              <a16:creationId xmlns:a16="http://schemas.microsoft.com/office/drawing/2014/main" id="{00000000-0008-0000-1B00-00008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1" name="Text Box 11">
          <a:extLst>
            <a:ext uri="{FF2B5EF4-FFF2-40B4-BE49-F238E27FC236}">
              <a16:creationId xmlns:a16="http://schemas.microsoft.com/office/drawing/2014/main" id="{00000000-0008-0000-1B00-00008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2" name="Text Box 13">
          <a:extLst>
            <a:ext uri="{FF2B5EF4-FFF2-40B4-BE49-F238E27FC236}">
              <a16:creationId xmlns:a16="http://schemas.microsoft.com/office/drawing/2014/main" id="{00000000-0008-0000-1B00-00008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3" name="Text Box 15">
          <a:extLst>
            <a:ext uri="{FF2B5EF4-FFF2-40B4-BE49-F238E27FC236}">
              <a16:creationId xmlns:a16="http://schemas.microsoft.com/office/drawing/2014/main" id="{00000000-0008-0000-1B00-00008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4" name="Text Box 17">
          <a:extLst>
            <a:ext uri="{FF2B5EF4-FFF2-40B4-BE49-F238E27FC236}">
              <a16:creationId xmlns:a16="http://schemas.microsoft.com/office/drawing/2014/main" id="{00000000-0008-0000-1B00-00008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5" name="Text Box 19">
          <a:extLst>
            <a:ext uri="{FF2B5EF4-FFF2-40B4-BE49-F238E27FC236}">
              <a16:creationId xmlns:a16="http://schemas.microsoft.com/office/drawing/2014/main" id="{00000000-0008-0000-1B00-00008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6" name="Text Box 21">
          <a:extLst>
            <a:ext uri="{FF2B5EF4-FFF2-40B4-BE49-F238E27FC236}">
              <a16:creationId xmlns:a16="http://schemas.microsoft.com/office/drawing/2014/main" id="{00000000-0008-0000-1B00-00008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7" name="Text Box 23">
          <a:extLst>
            <a:ext uri="{FF2B5EF4-FFF2-40B4-BE49-F238E27FC236}">
              <a16:creationId xmlns:a16="http://schemas.microsoft.com/office/drawing/2014/main" id="{00000000-0008-0000-1B00-00008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8" name="Text Box 1">
          <a:extLst>
            <a:ext uri="{FF2B5EF4-FFF2-40B4-BE49-F238E27FC236}">
              <a16:creationId xmlns:a16="http://schemas.microsoft.com/office/drawing/2014/main" id="{00000000-0008-0000-1B00-00009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29" name="Text Box 3">
          <a:extLst>
            <a:ext uri="{FF2B5EF4-FFF2-40B4-BE49-F238E27FC236}">
              <a16:creationId xmlns:a16="http://schemas.microsoft.com/office/drawing/2014/main" id="{00000000-0008-0000-1B00-00009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0" name="Text Box 5">
          <a:extLst>
            <a:ext uri="{FF2B5EF4-FFF2-40B4-BE49-F238E27FC236}">
              <a16:creationId xmlns:a16="http://schemas.microsoft.com/office/drawing/2014/main" id="{00000000-0008-0000-1B00-00009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1" name="Text Box 7">
          <a:extLst>
            <a:ext uri="{FF2B5EF4-FFF2-40B4-BE49-F238E27FC236}">
              <a16:creationId xmlns:a16="http://schemas.microsoft.com/office/drawing/2014/main" id="{00000000-0008-0000-1B00-00009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2" name="Text Box 9">
          <a:extLst>
            <a:ext uri="{FF2B5EF4-FFF2-40B4-BE49-F238E27FC236}">
              <a16:creationId xmlns:a16="http://schemas.microsoft.com/office/drawing/2014/main" id="{00000000-0008-0000-1B00-00009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3" name="Text Box 11">
          <a:extLst>
            <a:ext uri="{FF2B5EF4-FFF2-40B4-BE49-F238E27FC236}">
              <a16:creationId xmlns:a16="http://schemas.microsoft.com/office/drawing/2014/main" id="{00000000-0008-0000-1B00-00009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4" name="Text Box 13">
          <a:extLst>
            <a:ext uri="{FF2B5EF4-FFF2-40B4-BE49-F238E27FC236}">
              <a16:creationId xmlns:a16="http://schemas.microsoft.com/office/drawing/2014/main" id="{00000000-0008-0000-1B00-00009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5" name="Text Box 15">
          <a:extLst>
            <a:ext uri="{FF2B5EF4-FFF2-40B4-BE49-F238E27FC236}">
              <a16:creationId xmlns:a16="http://schemas.microsoft.com/office/drawing/2014/main" id="{00000000-0008-0000-1B00-00009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6" name="Text Box 17">
          <a:extLst>
            <a:ext uri="{FF2B5EF4-FFF2-40B4-BE49-F238E27FC236}">
              <a16:creationId xmlns:a16="http://schemas.microsoft.com/office/drawing/2014/main" id="{00000000-0008-0000-1B00-00009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7" name="Text Box 19">
          <a:extLst>
            <a:ext uri="{FF2B5EF4-FFF2-40B4-BE49-F238E27FC236}">
              <a16:creationId xmlns:a16="http://schemas.microsoft.com/office/drawing/2014/main" id="{00000000-0008-0000-1B00-00009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8" name="Text Box 21">
          <a:extLst>
            <a:ext uri="{FF2B5EF4-FFF2-40B4-BE49-F238E27FC236}">
              <a16:creationId xmlns:a16="http://schemas.microsoft.com/office/drawing/2014/main" id="{00000000-0008-0000-1B00-00009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39" name="Text Box 23">
          <a:extLst>
            <a:ext uri="{FF2B5EF4-FFF2-40B4-BE49-F238E27FC236}">
              <a16:creationId xmlns:a16="http://schemas.microsoft.com/office/drawing/2014/main" id="{00000000-0008-0000-1B00-00009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40" name="Text Box 1">
          <a:extLst>
            <a:ext uri="{FF2B5EF4-FFF2-40B4-BE49-F238E27FC236}">
              <a16:creationId xmlns:a16="http://schemas.microsoft.com/office/drawing/2014/main" id="{00000000-0008-0000-1B00-00009C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41" name="Text Box 3">
          <a:extLst>
            <a:ext uri="{FF2B5EF4-FFF2-40B4-BE49-F238E27FC236}">
              <a16:creationId xmlns:a16="http://schemas.microsoft.com/office/drawing/2014/main" id="{00000000-0008-0000-1B00-00009D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42" name="Text Box 5">
          <a:extLst>
            <a:ext uri="{FF2B5EF4-FFF2-40B4-BE49-F238E27FC236}">
              <a16:creationId xmlns:a16="http://schemas.microsoft.com/office/drawing/2014/main" id="{00000000-0008-0000-1B00-00009E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43" name="Text Box 7">
          <a:extLst>
            <a:ext uri="{FF2B5EF4-FFF2-40B4-BE49-F238E27FC236}">
              <a16:creationId xmlns:a16="http://schemas.microsoft.com/office/drawing/2014/main" id="{00000000-0008-0000-1B00-00009F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44" name="Text Box 1">
          <a:extLst>
            <a:ext uri="{FF2B5EF4-FFF2-40B4-BE49-F238E27FC236}">
              <a16:creationId xmlns:a16="http://schemas.microsoft.com/office/drawing/2014/main" id="{00000000-0008-0000-1B00-0000A0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45" name="Text Box 3">
          <a:extLst>
            <a:ext uri="{FF2B5EF4-FFF2-40B4-BE49-F238E27FC236}">
              <a16:creationId xmlns:a16="http://schemas.microsoft.com/office/drawing/2014/main" id="{00000000-0008-0000-1B00-0000A1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46" name="Text Box 5">
          <a:extLst>
            <a:ext uri="{FF2B5EF4-FFF2-40B4-BE49-F238E27FC236}">
              <a16:creationId xmlns:a16="http://schemas.microsoft.com/office/drawing/2014/main" id="{00000000-0008-0000-1B00-0000A2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47" name="Text Box 7">
          <a:extLst>
            <a:ext uri="{FF2B5EF4-FFF2-40B4-BE49-F238E27FC236}">
              <a16:creationId xmlns:a16="http://schemas.microsoft.com/office/drawing/2014/main" id="{00000000-0008-0000-1B00-0000A3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48" name="Text Box 1">
          <a:extLst>
            <a:ext uri="{FF2B5EF4-FFF2-40B4-BE49-F238E27FC236}">
              <a16:creationId xmlns:a16="http://schemas.microsoft.com/office/drawing/2014/main" id="{00000000-0008-0000-1B00-0000A4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49" name="Text Box 3">
          <a:extLst>
            <a:ext uri="{FF2B5EF4-FFF2-40B4-BE49-F238E27FC236}">
              <a16:creationId xmlns:a16="http://schemas.microsoft.com/office/drawing/2014/main" id="{00000000-0008-0000-1B00-0000A5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0" name="Text Box 5">
          <a:extLst>
            <a:ext uri="{FF2B5EF4-FFF2-40B4-BE49-F238E27FC236}">
              <a16:creationId xmlns:a16="http://schemas.microsoft.com/office/drawing/2014/main" id="{00000000-0008-0000-1B00-0000A6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1" name="Text Box 7">
          <a:extLst>
            <a:ext uri="{FF2B5EF4-FFF2-40B4-BE49-F238E27FC236}">
              <a16:creationId xmlns:a16="http://schemas.microsoft.com/office/drawing/2014/main" id="{00000000-0008-0000-1B00-0000A7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2" name="Text Box 1">
          <a:extLst>
            <a:ext uri="{FF2B5EF4-FFF2-40B4-BE49-F238E27FC236}">
              <a16:creationId xmlns:a16="http://schemas.microsoft.com/office/drawing/2014/main" id="{00000000-0008-0000-1B00-0000A8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3" name="Text Box 3">
          <a:extLst>
            <a:ext uri="{FF2B5EF4-FFF2-40B4-BE49-F238E27FC236}">
              <a16:creationId xmlns:a16="http://schemas.microsoft.com/office/drawing/2014/main" id="{00000000-0008-0000-1B00-0000A9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4" name="Text Box 5">
          <a:extLst>
            <a:ext uri="{FF2B5EF4-FFF2-40B4-BE49-F238E27FC236}">
              <a16:creationId xmlns:a16="http://schemas.microsoft.com/office/drawing/2014/main" id="{00000000-0008-0000-1B00-0000AA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5" name="Text Box 7">
          <a:extLst>
            <a:ext uri="{FF2B5EF4-FFF2-40B4-BE49-F238E27FC236}">
              <a16:creationId xmlns:a16="http://schemas.microsoft.com/office/drawing/2014/main" id="{00000000-0008-0000-1B00-0000AB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6" name="Text Box 1">
          <a:extLst>
            <a:ext uri="{FF2B5EF4-FFF2-40B4-BE49-F238E27FC236}">
              <a16:creationId xmlns:a16="http://schemas.microsoft.com/office/drawing/2014/main" id="{00000000-0008-0000-1B00-0000AC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7" name="Text Box 3">
          <a:extLst>
            <a:ext uri="{FF2B5EF4-FFF2-40B4-BE49-F238E27FC236}">
              <a16:creationId xmlns:a16="http://schemas.microsoft.com/office/drawing/2014/main" id="{00000000-0008-0000-1B00-0000AD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8" name="Text Box 5">
          <a:extLst>
            <a:ext uri="{FF2B5EF4-FFF2-40B4-BE49-F238E27FC236}">
              <a16:creationId xmlns:a16="http://schemas.microsoft.com/office/drawing/2014/main" id="{00000000-0008-0000-1B00-0000AE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759" name="Text Box 7">
          <a:extLst>
            <a:ext uri="{FF2B5EF4-FFF2-40B4-BE49-F238E27FC236}">
              <a16:creationId xmlns:a16="http://schemas.microsoft.com/office/drawing/2014/main" id="{00000000-0008-0000-1B00-0000AF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0" name="Text Box 1">
          <a:extLst>
            <a:ext uri="{FF2B5EF4-FFF2-40B4-BE49-F238E27FC236}">
              <a16:creationId xmlns:a16="http://schemas.microsoft.com/office/drawing/2014/main" id="{00000000-0008-0000-1B00-0000B0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1" name="Text Box 3">
          <a:extLst>
            <a:ext uri="{FF2B5EF4-FFF2-40B4-BE49-F238E27FC236}">
              <a16:creationId xmlns:a16="http://schemas.microsoft.com/office/drawing/2014/main" id="{00000000-0008-0000-1B00-0000B1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2" name="Text Box 5">
          <a:extLst>
            <a:ext uri="{FF2B5EF4-FFF2-40B4-BE49-F238E27FC236}">
              <a16:creationId xmlns:a16="http://schemas.microsoft.com/office/drawing/2014/main" id="{00000000-0008-0000-1B00-0000B2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3" name="Text Box 7">
          <a:extLst>
            <a:ext uri="{FF2B5EF4-FFF2-40B4-BE49-F238E27FC236}">
              <a16:creationId xmlns:a16="http://schemas.microsoft.com/office/drawing/2014/main" id="{00000000-0008-0000-1B00-0000B3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4" name="Text Box 1">
          <a:extLst>
            <a:ext uri="{FF2B5EF4-FFF2-40B4-BE49-F238E27FC236}">
              <a16:creationId xmlns:a16="http://schemas.microsoft.com/office/drawing/2014/main" id="{00000000-0008-0000-1B00-0000B4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5" name="Text Box 3">
          <a:extLst>
            <a:ext uri="{FF2B5EF4-FFF2-40B4-BE49-F238E27FC236}">
              <a16:creationId xmlns:a16="http://schemas.microsoft.com/office/drawing/2014/main" id="{00000000-0008-0000-1B00-0000B5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6" name="Text Box 5">
          <a:extLst>
            <a:ext uri="{FF2B5EF4-FFF2-40B4-BE49-F238E27FC236}">
              <a16:creationId xmlns:a16="http://schemas.microsoft.com/office/drawing/2014/main" id="{00000000-0008-0000-1B00-0000B6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67" name="Text Box 7">
          <a:extLst>
            <a:ext uri="{FF2B5EF4-FFF2-40B4-BE49-F238E27FC236}">
              <a16:creationId xmlns:a16="http://schemas.microsoft.com/office/drawing/2014/main" id="{00000000-0008-0000-1B00-0000B7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68" name="Text Box 1">
          <a:extLst>
            <a:ext uri="{FF2B5EF4-FFF2-40B4-BE49-F238E27FC236}">
              <a16:creationId xmlns:a16="http://schemas.microsoft.com/office/drawing/2014/main" id="{00000000-0008-0000-1B00-0000B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69" name="Text Box 3">
          <a:extLst>
            <a:ext uri="{FF2B5EF4-FFF2-40B4-BE49-F238E27FC236}">
              <a16:creationId xmlns:a16="http://schemas.microsoft.com/office/drawing/2014/main" id="{00000000-0008-0000-1B00-0000B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0" name="Text Box 5">
          <a:extLst>
            <a:ext uri="{FF2B5EF4-FFF2-40B4-BE49-F238E27FC236}">
              <a16:creationId xmlns:a16="http://schemas.microsoft.com/office/drawing/2014/main" id="{00000000-0008-0000-1B00-0000B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1" name="Text Box 7">
          <a:extLst>
            <a:ext uri="{FF2B5EF4-FFF2-40B4-BE49-F238E27FC236}">
              <a16:creationId xmlns:a16="http://schemas.microsoft.com/office/drawing/2014/main" id="{00000000-0008-0000-1B00-0000B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2" name="Text Box 9">
          <a:extLst>
            <a:ext uri="{FF2B5EF4-FFF2-40B4-BE49-F238E27FC236}">
              <a16:creationId xmlns:a16="http://schemas.microsoft.com/office/drawing/2014/main" id="{00000000-0008-0000-1B00-0000B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3" name="Text Box 11">
          <a:extLst>
            <a:ext uri="{FF2B5EF4-FFF2-40B4-BE49-F238E27FC236}">
              <a16:creationId xmlns:a16="http://schemas.microsoft.com/office/drawing/2014/main" id="{00000000-0008-0000-1B00-0000B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4" name="Text Box 13">
          <a:extLst>
            <a:ext uri="{FF2B5EF4-FFF2-40B4-BE49-F238E27FC236}">
              <a16:creationId xmlns:a16="http://schemas.microsoft.com/office/drawing/2014/main" id="{00000000-0008-0000-1B00-0000B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5" name="Text Box 15">
          <a:extLst>
            <a:ext uri="{FF2B5EF4-FFF2-40B4-BE49-F238E27FC236}">
              <a16:creationId xmlns:a16="http://schemas.microsoft.com/office/drawing/2014/main" id="{00000000-0008-0000-1B00-0000B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6" name="Text Box 17">
          <a:extLst>
            <a:ext uri="{FF2B5EF4-FFF2-40B4-BE49-F238E27FC236}">
              <a16:creationId xmlns:a16="http://schemas.microsoft.com/office/drawing/2014/main" id="{00000000-0008-0000-1B00-0000C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7" name="Text Box 19">
          <a:extLst>
            <a:ext uri="{FF2B5EF4-FFF2-40B4-BE49-F238E27FC236}">
              <a16:creationId xmlns:a16="http://schemas.microsoft.com/office/drawing/2014/main" id="{00000000-0008-0000-1B00-0000C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8" name="Text Box 21">
          <a:extLst>
            <a:ext uri="{FF2B5EF4-FFF2-40B4-BE49-F238E27FC236}">
              <a16:creationId xmlns:a16="http://schemas.microsoft.com/office/drawing/2014/main" id="{00000000-0008-0000-1B00-0000C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79" name="Text Box 23">
          <a:extLst>
            <a:ext uri="{FF2B5EF4-FFF2-40B4-BE49-F238E27FC236}">
              <a16:creationId xmlns:a16="http://schemas.microsoft.com/office/drawing/2014/main" id="{00000000-0008-0000-1B00-0000C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0" name="Text Box 1">
          <a:extLst>
            <a:ext uri="{FF2B5EF4-FFF2-40B4-BE49-F238E27FC236}">
              <a16:creationId xmlns:a16="http://schemas.microsoft.com/office/drawing/2014/main" id="{00000000-0008-0000-1B00-0000C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1" name="Text Box 3">
          <a:extLst>
            <a:ext uri="{FF2B5EF4-FFF2-40B4-BE49-F238E27FC236}">
              <a16:creationId xmlns:a16="http://schemas.microsoft.com/office/drawing/2014/main" id="{00000000-0008-0000-1B00-0000C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2" name="Text Box 5">
          <a:extLst>
            <a:ext uri="{FF2B5EF4-FFF2-40B4-BE49-F238E27FC236}">
              <a16:creationId xmlns:a16="http://schemas.microsoft.com/office/drawing/2014/main" id="{00000000-0008-0000-1B00-0000C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3" name="Text Box 7">
          <a:extLst>
            <a:ext uri="{FF2B5EF4-FFF2-40B4-BE49-F238E27FC236}">
              <a16:creationId xmlns:a16="http://schemas.microsoft.com/office/drawing/2014/main" id="{00000000-0008-0000-1B00-0000C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4" name="Text Box 9">
          <a:extLst>
            <a:ext uri="{FF2B5EF4-FFF2-40B4-BE49-F238E27FC236}">
              <a16:creationId xmlns:a16="http://schemas.microsoft.com/office/drawing/2014/main" id="{00000000-0008-0000-1B00-0000C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5" name="Text Box 11">
          <a:extLst>
            <a:ext uri="{FF2B5EF4-FFF2-40B4-BE49-F238E27FC236}">
              <a16:creationId xmlns:a16="http://schemas.microsoft.com/office/drawing/2014/main" id="{00000000-0008-0000-1B00-0000C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6" name="Text Box 13">
          <a:extLst>
            <a:ext uri="{FF2B5EF4-FFF2-40B4-BE49-F238E27FC236}">
              <a16:creationId xmlns:a16="http://schemas.microsoft.com/office/drawing/2014/main" id="{00000000-0008-0000-1B00-0000C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7" name="Text Box 15">
          <a:extLst>
            <a:ext uri="{FF2B5EF4-FFF2-40B4-BE49-F238E27FC236}">
              <a16:creationId xmlns:a16="http://schemas.microsoft.com/office/drawing/2014/main" id="{00000000-0008-0000-1B00-0000C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8" name="Text Box 17">
          <a:extLst>
            <a:ext uri="{FF2B5EF4-FFF2-40B4-BE49-F238E27FC236}">
              <a16:creationId xmlns:a16="http://schemas.microsoft.com/office/drawing/2014/main" id="{00000000-0008-0000-1B00-0000C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89" name="Text Box 19">
          <a:extLst>
            <a:ext uri="{FF2B5EF4-FFF2-40B4-BE49-F238E27FC236}">
              <a16:creationId xmlns:a16="http://schemas.microsoft.com/office/drawing/2014/main" id="{00000000-0008-0000-1B00-0000C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90" name="Text Box 21">
          <a:extLst>
            <a:ext uri="{FF2B5EF4-FFF2-40B4-BE49-F238E27FC236}">
              <a16:creationId xmlns:a16="http://schemas.microsoft.com/office/drawing/2014/main" id="{00000000-0008-0000-1B00-0000C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791" name="Text Box 23">
          <a:extLst>
            <a:ext uri="{FF2B5EF4-FFF2-40B4-BE49-F238E27FC236}">
              <a16:creationId xmlns:a16="http://schemas.microsoft.com/office/drawing/2014/main" id="{00000000-0008-0000-1B00-0000C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2" name="Text Box 1">
          <a:extLst>
            <a:ext uri="{FF2B5EF4-FFF2-40B4-BE49-F238E27FC236}">
              <a16:creationId xmlns:a16="http://schemas.microsoft.com/office/drawing/2014/main" id="{00000000-0008-0000-1B00-0000D0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3" name="Text Box 3">
          <a:extLst>
            <a:ext uri="{FF2B5EF4-FFF2-40B4-BE49-F238E27FC236}">
              <a16:creationId xmlns:a16="http://schemas.microsoft.com/office/drawing/2014/main" id="{00000000-0008-0000-1B00-0000D1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4" name="Text Box 5">
          <a:extLst>
            <a:ext uri="{FF2B5EF4-FFF2-40B4-BE49-F238E27FC236}">
              <a16:creationId xmlns:a16="http://schemas.microsoft.com/office/drawing/2014/main" id="{00000000-0008-0000-1B00-0000D2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5" name="Text Box 7">
          <a:extLst>
            <a:ext uri="{FF2B5EF4-FFF2-40B4-BE49-F238E27FC236}">
              <a16:creationId xmlns:a16="http://schemas.microsoft.com/office/drawing/2014/main" id="{00000000-0008-0000-1B00-0000D3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6" name="Text Box 1">
          <a:extLst>
            <a:ext uri="{FF2B5EF4-FFF2-40B4-BE49-F238E27FC236}">
              <a16:creationId xmlns:a16="http://schemas.microsoft.com/office/drawing/2014/main" id="{00000000-0008-0000-1B00-0000D4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7" name="Text Box 3">
          <a:extLst>
            <a:ext uri="{FF2B5EF4-FFF2-40B4-BE49-F238E27FC236}">
              <a16:creationId xmlns:a16="http://schemas.microsoft.com/office/drawing/2014/main" id="{00000000-0008-0000-1B00-0000D5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8" name="Text Box 5">
          <a:extLst>
            <a:ext uri="{FF2B5EF4-FFF2-40B4-BE49-F238E27FC236}">
              <a16:creationId xmlns:a16="http://schemas.microsoft.com/office/drawing/2014/main" id="{00000000-0008-0000-1B00-0000D6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799" name="Text Box 7">
          <a:extLst>
            <a:ext uri="{FF2B5EF4-FFF2-40B4-BE49-F238E27FC236}">
              <a16:creationId xmlns:a16="http://schemas.microsoft.com/office/drawing/2014/main" id="{00000000-0008-0000-1B00-0000D7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0" name="Text Box 1">
          <a:extLst>
            <a:ext uri="{FF2B5EF4-FFF2-40B4-BE49-F238E27FC236}">
              <a16:creationId xmlns:a16="http://schemas.microsoft.com/office/drawing/2014/main" id="{00000000-0008-0000-1B00-0000D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1" name="Text Box 3">
          <a:extLst>
            <a:ext uri="{FF2B5EF4-FFF2-40B4-BE49-F238E27FC236}">
              <a16:creationId xmlns:a16="http://schemas.microsoft.com/office/drawing/2014/main" id="{00000000-0008-0000-1B00-0000D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2" name="Text Box 5">
          <a:extLst>
            <a:ext uri="{FF2B5EF4-FFF2-40B4-BE49-F238E27FC236}">
              <a16:creationId xmlns:a16="http://schemas.microsoft.com/office/drawing/2014/main" id="{00000000-0008-0000-1B00-0000D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3" name="Text Box 7">
          <a:extLst>
            <a:ext uri="{FF2B5EF4-FFF2-40B4-BE49-F238E27FC236}">
              <a16:creationId xmlns:a16="http://schemas.microsoft.com/office/drawing/2014/main" id="{00000000-0008-0000-1B00-0000D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4" name="Text Box 9">
          <a:extLst>
            <a:ext uri="{FF2B5EF4-FFF2-40B4-BE49-F238E27FC236}">
              <a16:creationId xmlns:a16="http://schemas.microsoft.com/office/drawing/2014/main" id="{00000000-0008-0000-1B00-0000D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5" name="Text Box 11">
          <a:extLst>
            <a:ext uri="{FF2B5EF4-FFF2-40B4-BE49-F238E27FC236}">
              <a16:creationId xmlns:a16="http://schemas.microsoft.com/office/drawing/2014/main" id="{00000000-0008-0000-1B00-0000D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6" name="Text Box 13">
          <a:extLst>
            <a:ext uri="{FF2B5EF4-FFF2-40B4-BE49-F238E27FC236}">
              <a16:creationId xmlns:a16="http://schemas.microsoft.com/office/drawing/2014/main" id="{00000000-0008-0000-1B00-0000D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7" name="Text Box 15">
          <a:extLst>
            <a:ext uri="{FF2B5EF4-FFF2-40B4-BE49-F238E27FC236}">
              <a16:creationId xmlns:a16="http://schemas.microsoft.com/office/drawing/2014/main" id="{00000000-0008-0000-1B00-0000D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8" name="Text Box 17">
          <a:extLst>
            <a:ext uri="{FF2B5EF4-FFF2-40B4-BE49-F238E27FC236}">
              <a16:creationId xmlns:a16="http://schemas.microsoft.com/office/drawing/2014/main" id="{00000000-0008-0000-1B00-0000E0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09" name="Text Box 19">
          <a:extLst>
            <a:ext uri="{FF2B5EF4-FFF2-40B4-BE49-F238E27FC236}">
              <a16:creationId xmlns:a16="http://schemas.microsoft.com/office/drawing/2014/main" id="{00000000-0008-0000-1B00-0000E1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0" name="Text Box 21">
          <a:extLst>
            <a:ext uri="{FF2B5EF4-FFF2-40B4-BE49-F238E27FC236}">
              <a16:creationId xmlns:a16="http://schemas.microsoft.com/office/drawing/2014/main" id="{00000000-0008-0000-1B00-0000E2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1" name="Text Box 23">
          <a:extLst>
            <a:ext uri="{FF2B5EF4-FFF2-40B4-BE49-F238E27FC236}">
              <a16:creationId xmlns:a16="http://schemas.microsoft.com/office/drawing/2014/main" id="{00000000-0008-0000-1B00-0000E3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2" name="Text Box 1">
          <a:extLst>
            <a:ext uri="{FF2B5EF4-FFF2-40B4-BE49-F238E27FC236}">
              <a16:creationId xmlns:a16="http://schemas.microsoft.com/office/drawing/2014/main" id="{00000000-0008-0000-1B00-0000E4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3" name="Text Box 3">
          <a:extLst>
            <a:ext uri="{FF2B5EF4-FFF2-40B4-BE49-F238E27FC236}">
              <a16:creationId xmlns:a16="http://schemas.microsoft.com/office/drawing/2014/main" id="{00000000-0008-0000-1B00-0000E5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4" name="Text Box 5">
          <a:extLst>
            <a:ext uri="{FF2B5EF4-FFF2-40B4-BE49-F238E27FC236}">
              <a16:creationId xmlns:a16="http://schemas.microsoft.com/office/drawing/2014/main" id="{00000000-0008-0000-1B00-0000E6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5" name="Text Box 7">
          <a:extLst>
            <a:ext uri="{FF2B5EF4-FFF2-40B4-BE49-F238E27FC236}">
              <a16:creationId xmlns:a16="http://schemas.microsoft.com/office/drawing/2014/main" id="{00000000-0008-0000-1B00-0000E7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6" name="Text Box 9">
          <a:extLst>
            <a:ext uri="{FF2B5EF4-FFF2-40B4-BE49-F238E27FC236}">
              <a16:creationId xmlns:a16="http://schemas.microsoft.com/office/drawing/2014/main" id="{00000000-0008-0000-1B00-0000E8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7" name="Text Box 11">
          <a:extLst>
            <a:ext uri="{FF2B5EF4-FFF2-40B4-BE49-F238E27FC236}">
              <a16:creationId xmlns:a16="http://schemas.microsoft.com/office/drawing/2014/main" id="{00000000-0008-0000-1B00-0000E9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8" name="Text Box 13">
          <a:extLst>
            <a:ext uri="{FF2B5EF4-FFF2-40B4-BE49-F238E27FC236}">
              <a16:creationId xmlns:a16="http://schemas.microsoft.com/office/drawing/2014/main" id="{00000000-0008-0000-1B00-0000EA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19" name="Text Box 15">
          <a:extLst>
            <a:ext uri="{FF2B5EF4-FFF2-40B4-BE49-F238E27FC236}">
              <a16:creationId xmlns:a16="http://schemas.microsoft.com/office/drawing/2014/main" id="{00000000-0008-0000-1B00-0000EB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20" name="Text Box 17">
          <a:extLst>
            <a:ext uri="{FF2B5EF4-FFF2-40B4-BE49-F238E27FC236}">
              <a16:creationId xmlns:a16="http://schemas.microsoft.com/office/drawing/2014/main" id="{00000000-0008-0000-1B00-0000EC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21" name="Text Box 19">
          <a:extLst>
            <a:ext uri="{FF2B5EF4-FFF2-40B4-BE49-F238E27FC236}">
              <a16:creationId xmlns:a16="http://schemas.microsoft.com/office/drawing/2014/main" id="{00000000-0008-0000-1B00-0000ED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22" name="Text Box 21">
          <a:extLst>
            <a:ext uri="{FF2B5EF4-FFF2-40B4-BE49-F238E27FC236}">
              <a16:creationId xmlns:a16="http://schemas.microsoft.com/office/drawing/2014/main" id="{00000000-0008-0000-1B00-0000EE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23" name="Text Box 23">
          <a:extLst>
            <a:ext uri="{FF2B5EF4-FFF2-40B4-BE49-F238E27FC236}">
              <a16:creationId xmlns:a16="http://schemas.microsoft.com/office/drawing/2014/main" id="{00000000-0008-0000-1B00-0000EF0E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24" name="Text Box 1">
          <a:extLst>
            <a:ext uri="{FF2B5EF4-FFF2-40B4-BE49-F238E27FC236}">
              <a16:creationId xmlns:a16="http://schemas.microsoft.com/office/drawing/2014/main" id="{00000000-0008-0000-1B00-0000F0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25" name="Text Box 3">
          <a:extLst>
            <a:ext uri="{FF2B5EF4-FFF2-40B4-BE49-F238E27FC236}">
              <a16:creationId xmlns:a16="http://schemas.microsoft.com/office/drawing/2014/main" id="{00000000-0008-0000-1B00-0000F1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26" name="Text Box 5">
          <a:extLst>
            <a:ext uri="{FF2B5EF4-FFF2-40B4-BE49-F238E27FC236}">
              <a16:creationId xmlns:a16="http://schemas.microsoft.com/office/drawing/2014/main" id="{00000000-0008-0000-1B00-0000F2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27" name="Text Box 7">
          <a:extLst>
            <a:ext uri="{FF2B5EF4-FFF2-40B4-BE49-F238E27FC236}">
              <a16:creationId xmlns:a16="http://schemas.microsoft.com/office/drawing/2014/main" id="{00000000-0008-0000-1B00-0000F30E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28" name="Text Box 1">
          <a:extLst>
            <a:ext uri="{FF2B5EF4-FFF2-40B4-BE49-F238E27FC236}">
              <a16:creationId xmlns:a16="http://schemas.microsoft.com/office/drawing/2014/main" id="{00000000-0008-0000-1B00-0000F4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29" name="Text Box 3">
          <a:extLst>
            <a:ext uri="{FF2B5EF4-FFF2-40B4-BE49-F238E27FC236}">
              <a16:creationId xmlns:a16="http://schemas.microsoft.com/office/drawing/2014/main" id="{00000000-0008-0000-1B00-0000F5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0" name="Text Box 5">
          <a:extLst>
            <a:ext uri="{FF2B5EF4-FFF2-40B4-BE49-F238E27FC236}">
              <a16:creationId xmlns:a16="http://schemas.microsoft.com/office/drawing/2014/main" id="{00000000-0008-0000-1B00-0000F6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1" name="Text Box 7">
          <a:extLst>
            <a:ext uri="{FF2B5EF4-FFF2-40B4-BE49-F238E27FC236}">
              <a16:creationId xmlns:a16="http://schemas.microsoft.com/office/drawing/2014/main" id="{00000000-0008-0000-1B00-0000F7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2" name="Text Box 1">
          <a:extLst>
            <a:ext uri="{FF2B5EF4-FFF2-40B4-BE49-F238E27FC236}">
              <a16:creationId xmlns:a16="http://schemas.microsoft.com/office/drawing/2014/main" id="{00000000-0008-0000-1B00-0000F8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3" name="Text Box 3">
          <a:extLst>
            <a:ext uri="{FF2B5EF4-FFF2-40B4-BE49-F238E27FC236}">
              <a16:creationId xmlns:a16="http://schemas.microsoft.com/office/drawing/2014/main" id="{00000000-0008-0000-1B00-0000F9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4" name="Text Box 5">
          <a:extLst>
            <a:ext uri="{FF2B5EF4-FFF2-40B4-BE49-F238E27FC236}">
              <a16:creationId xmlns:a16="http://schemas.microsoft.com/office/drawing/2014/main" id="{00000000-0008-0000-1B00-0000FA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5" name="Text Box 7">
          <a:extLst>
            <a:ext uri="{FF2B5EF4-FFF2-40B4-BE49-F238E27FC236}">
              <a16:creationId xmlns:a16="http://schemas.microsoft.com/office/drawing/2014/main" id="{00000000-0008-0000-1B00-0000FB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6" name="Text Box 1">
          <a:extLst>
            <a:ext uri="{FF2B5EF4-FFF2-40B4-BE49-F238E27FC236}">
              <a16:creationId xmlns:a16="http://schemas.microsoft.com/office/drawing/2014/main" id="{00000000-0008-0000-1B00-0000FC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7" name="Text Box 3">
          <a:extLst>
            <a:ext uri="{FF2B5EF4-FFF2-40B4-BE49-F238E27FC236}">
              <a16:creationId xmlns:a16="http://schemas.microsoft.com/office/drawing/2014/main" id="{00000000-0008-0000-1B00-0000FD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8" name="Text Box 5">
          <a:extLst>
            <a:ext uri="{FF2B5EF4-FFF2-40B4-BE49-F238E27FC236}">
              <a16:creationId xmlns:a16="http://schemas.microsoft.com/office/drawing/2014/main" id="{00000000-0008-0000-1B00-0000FE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39" name="Text Box 7">
          <a:extLst>
            <a:ext uri="{FF2B5EF4-FFF2-40B4-BE49-F238E27FC236}">
              <a16:creationId xmlns:a16="http://schemas.microsoft.com/office/drawing/2014/main" id="{00000000-0008-0000-1B00-0000FF0E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40" name="Text Box 1">
          <a:extLst>
            <a:ext uri="{FF2B5EF4-FFF2-40B4-BE49-F238E27FC236}">
              <a16:creationId xmlns:a16="http://schemas.microsoft.com/office/drawing/2014/main" id="{00000000-0008-0000-1B00-000000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41" name="Text Box 3">
          <a:extLst>
            <a:ext uri="{FF2B5EF4-FFF2-40B4-BE49-F238E27FC236}">
              <a16:creationId xmlns:a16="http://schemas.microsoft.com/office/drawing/2014/main" id="{00000000-0008-0000-1B00-000001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42" name="Text Box 5">
          <a:extLst>
            <a:ext uri="{FF2B5EF4-FFF2-40B4-BE49-F238E27FC236}">
              <a16:creationId xmlns:a16="http://schemas.microsoft.com/office/drawing/2014/main" id="{00000000-0008-0000-1B00-000002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843" name="Text Box 7">
          <a:extLst>
            <a:ext uri="{FF2B5EF4-FFF2-40B4-BE49-F238E27FC236}">
              <a16:creationId xmlns:a16="http://schemas.microsoft.com/office/drawing/2014/main" id="{00000000-0008-0000-1B00-000003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44" name="Text Box 1">
          <a:extLst>
            <a:ext uri="{FF2B5EF4-FFF2-40B4-BE49-F238E27FC236}">
              <a16:creationId xmlns:a16="http://schemas.microsoft.com/office/drawing/2014/main" id="{00000000-0008-0000-1B00-000004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45" name="Text Box 3">
          <a:extLst>
            <a:ext uri="{FF2B5EF4-FFF2-40B4-BE49-F238E27FC236}">
              <a16:creationId xmlns:a16="http://schemas.microsoft.com/office/drawing/2014/main" id="{00000000-0008-0000-1B00-000005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46" name="Text Box 5">
          <a:extLst>
            <a:ext uri="{FF2B5EF4-FFF2-40B4-BE49-F238E27FC236}">
              <a16:creationId xmlns:a16="http://schemas.microsoft.com/office/drawing/2014/main" id="{00000000-0008-0000-1B00-000006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47" name="Text Box 7">
          <a:extLst>
            <a:ext uri="{FF2B5EF4-FFF2-40B4-BE49-F238E27FC236}">
              <a16:creationId xmlns:a16="http://schemas.microsoft.com/office/drawing/2014/main" id="{00000000-0008-0000-1B00-000007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48" name="Text Box 1">
          <a:extLst>
            <a:ext uri="{FF2B5EF4-FFF2-40B4-BE49-F238E27FC236}">
              <a16:creationId xmlns:a16="http://schemas.microsoft.com/office/drawing/2014/main" id="{00000000-0008-0000-1B00-000008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49" name="Text Box 3">
          <a:extLst>
            <a:ext uri="{FF2B5EF4-FFF2-40B4-BE49-F238E27FC236}">
              <a16:creationId xmlns:a16="http://schemas.microsoft.com/office/drawing/2014/main" id="{00000000-0008-0000-1B00-000009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50" name="Text Box 5">
          <a:extLst>
            <a:ext uri="{FF2B5EF4-FFF2-40B4-BE49-F238E27FC236}">
              <a16:creationId xmlns:a16="http://schemas.microsoft.com/office/drawing/2014/main" id="{00000000-0008-0000-1B00-00000A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51" name="Text Box 7">
          <a:extLst>
            <a:ext uri="{FF2B5EF4-FFF2-40B4-BE49-F238E27FC236}">
              <a16:creationId xmlns:a16="http://schemas.microsoft.com/office/drawing/2014/main" id="{00000000-0008-0000-1B00-00000B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2" name="Text Box 1">
          <a:extLst>
            <a:ext uri="{FF2B5EF4-FFF2-40B4-BE49-F238E27FC236}">
              <a16:creationId xmlns:a16="http://schemas.microsoft.com/office/drawing/2014/main" id="{00000000-0008-0000-1B00-00000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3" name="Text Box 3">
          <a:extLst>
            <a:ext uri="{FF2B5EF4-FFF2-40B4-BE49-F238E27FC236}">
              <a16:creationId xmlns:a16="http://schemas.microsoft.com/office/drawing/2014/main" id="{00000000-0008-0000-1B00-00000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4" name="Text Box 5">
          <a:extLst>
            <a:ext uri="{FF2B5EF4-FFF2-40B4-BE49-F238E27FC236}">
              <a16:creationId xmlns:a16="http://schemas.microsoft.com/office/drawing/2014/main" id="{00000000-0008-0000-1B00-00000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5" name="Text Box 7">
          <a:extLst>
            <a:ext uri="{FF2B5EF4-FFF2-40B4-BE49-F238E27FC236}">
              <a16:creationId xmlns:a16="http://schemas.microsoft.com/office/drawing/2014/main" id="{00000000-0008-0000-1B00-00000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6" name="Text Box 9">
          <a:extLst>
            <a:ext uri="{FF2B5EF4-FFF2-40B4-BE49-F238E27FC236}">
              <a16:creationId xmlns:a16="http://schemas.microsoft.com/office/drawing/2014/main" id="{00000000-0008-0000-1B00-00001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7" name="Text Box 11">
          <a:extLst>
            <a:ext uri="{FF2B5EF4-FFF2-40B4-BE49-F238E27FC236}">
              <a16:creationId xmlns:a16="http://schemas.microsoft.com/office/drawing/2014/main" id="{00000000-0008-0000-1B00-00001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8" name="Text Box 13">
          <a:extLst>
            <a:ext uri="{FF2B5EF4-FFF2-40B4-BE49-F238E27FC236}">
              <a16:creationId xmlns:a16="http://schemas.microsoft.com/office/drawing/2014/main" id="{00000000-0008-0000-1B00-00001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59" name="Text Box 15">
          <a:extLst>
            <a:ext uri="{FF2B5EF4-FFF2-40B4-BE49-F238E27FC236}">
              <a16:creationId xmlns:a16="http://schemas.microsoft.com/office/drawing/2014/main" id="{00000000-0008-0000-1B00-00001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0" name="Text Box 17">
          <a:extLst>
            <a:ext uri="{FF2B5EF4-FFF2-40B4-BE49-F238E27FC236}">
              <a16:creationId xmlns:a16="http://schemas.microsoft.com/office/drawing/2014/main" id="{00000000-0008-0000-1B00-00001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1" name="Text Box 19">
          <a:extLst>
            <a:ext uri="{FF2B5EF4-FFF2-40B4-BE49-F238E27FC236}">
              <a16:creationId xmlns:a16="http://schemas.microsoft.com/office/drawing/2014/main" id="{00000000-0008-0000-1B00-00001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2" name="Text Box 21">
          <a:extLst>
            <a:ext uri="{FF2B5EF4-FFF2-40B4-BE49-F238E27FC236}">
              <a16:creationId xmlns:a16="http://schemas.microsoft.com/office/drawing/2014/main" id="{00000000-0008-0000-1B00-00001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3" name="Text Box 23">
          <a:extLst>
            <a:ext uri="{FF2B5EF4-FFF2-40B4-BE49-F238E27FC236}">
              <a16:creationId xmlns:a16="http://schemas.microsoft.com/office/drawing/2014/main" id="{00000000-0008-0000-1B00-00001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4" name="Text Box 1">
          <a:extLst>
            <a:ext uri="{FF2B5EF4-FFF2-40B4-BE49-F238E27FC236}">
              <a16:creationId xmlns:a16="http://schemas.microsoft.com/office/drawing/2014/main" id="{00000000-0008-0000-1B00-00001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5" name="Text Box 3">
          <a:extLst>
            <a:ext uri="{FF2B5EF4-FFF2-40B4-BE49-F238E27FC236}">
              <a16:creationId xmlns:a16="http://schemas.microsoft.com/office/drawing/2014/main" id="{00000000-0008-0000-1B00-00001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6" name="Text Box 5">
          <a:extLst>
            <a:ext uri="{FF2B5EF4-FFF2-40B4-BE49-F238E27FC236}">
              <a16:creationId xmlns:a16="http://schemas.microsoft.com/office/drawing/2014/main" id="{00000000-0008-0000-1B00-00001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7" name="Text Box 7">
          <a:extLst>
            <a:ext uri="{FF2B5EF4-FFF2-40B4-BE49-F238E27FC236}">
              <a16:creationId xmlns:a16="http://schemas.microsoft.com/office/drawing/2014/main" id="{00000000-0008-0000-1B00-00001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8" name="Text Box 9">
          <a:extLst>
            <a:ext uri="{FF2B5EF4-FFF2-40B4-BE49-F238E27FC236}">
              <a16:creationId xmlns:a16="http://schemas.microsoft.com/office/drawing/2014/main" id="{00000000-0008-0000-1B00-00001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69" name="Text Box 11">
          <a:extLst>
            <a:ext uri="{FF2B5EF4-FFF2-40B4-BE49-F238E27FC236}">
              <a16:creationId xmlns:a16="http://schemas.microsoft.com/office/drawing/2014/main" id="{00000000-0008-0000-1B00-00001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70" name="Text Box 13">
          <a:extLst>
            <a:ext uri="{FF2B5EF4-FFF2-40B4-BE49-F238E27FC236}">
              <a16:creationId xmlns:a16="http://schemas.microsoft.com/office/drawing/2014/main" id="{00000000-0008-0000-1B00-00001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71" name="Text Box 15">
          <a:extLst>
            <a:ext uri="{FF2B5EF4-FFF2-40B4-BE49-F238E27FC236}">
              <a16:creationId xmlns:a16="http://schemas.microsoft.com/office/drawing/2014/main" id="{00000000-0008-0000-1B00-00001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72" name="Text Box 17">
          <a:extLst>
            <a:ext uri="{FF2B5EF4-FFF2-40B4-BE49-F238E27FC236}">
              <a16:creationId xmlns:a16="http://schemas.microsoft.com/office/drawing/2014/main" id="{00000000-0008-0000-1B00-00002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73" name="Text Box 19">
          <a:extLst>
            <a:ext uri="{FF2B5EF4-FFF2-40B4-BE49-F238E27FC236}">
              <a16:creationId xmlns:a16="http://schemas.microsoft.com/office/drawing/2014/main" id="{00000000-0008-0000-1B00-00002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74" name="Text Box 21">
          <a:extLst>
            <a:ext uri="{FF2B5EF4-FFF2-40B4-BE49-F238E27FC236}">
              <a16:creationId xmlns:a16="http://schemas.microsoft.com/office/drawing/2014/main" id="{00000000-0008-0000-1B00-00002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75" name="Text Box 23">
          <a:extLst>
            <a:ext uri="{FF2B5EF4-FFF2-40B4-BE49-F238E27FC236}">
              <a16:creationId xmlns:a16="http://schemas.microsoft.com/office/drawing/2014/main" id="{00000000-0008-0000-1B00-00002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76" name="Text Box 1">
          <a:extLst>
            <a:ext uri="{FF2B5EF4-FFF2-40B4-BE49-F238E27FC236}">
              <a16:creationId xmlns:a16="http://schemas.microsoft.com/office/drawing/2014/main" id="{00000000-0008-0000-1B00-000024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77" name="Text Box 3">
          <a:extLst>
            <a:ext uri="{FF2B5EF4-FFF2-40B4-BE49-F238E27FC236}">
              <a16:creationId xmlns:a16="http://schemas.microsoft.com/office/drawing/2014/main" id="{00000000-0008-0000-1B00-000025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78" name="Text Box 5">
          <a:extLst>
            <a:ext uri="{FF2B5EF4-FFF2-40B4-BE49-F238E27FC236}">
              <a16:creationId xmlns:a16="http://schemas.microsoft.com/office/drawing/2014/main" id="{00000000-0008-0000-1B00-000026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79" name="Text Box 7">
          <a:extLst>
            <a:ext uri="{FF2B5EF4-FFF2-40B4-BE49-F238E27FC236}">
              <a16:creationId xmlns:a16="http://schemas.microsoft.com/office/drawing/2014/main" id="{00000000-0008-0000-1B00-000027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80" name="Text Box 1">
          <a:extLst>
            <a:ext uri="{FF2B5EF4-FFF2-40B4-BE49-F238E27FC236}">
              <a16:creationId xmlns:a16="http://schemas.microsoft.com/office/drawing/2014/main" id="{00000000-0008-0000-1B00-000028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81" name="Text Box 3">
          <a:extLst>
            <a:ext uri="{FF2B5EF4-FFF2-40B4-BE49-F238E27FC236}">
              <a16:creationId xmlns:a16="http://schemas.microsoft.com/office/drawing/2014/main" id="{00000000-0008-0000-1B00-000029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82" name="Text Box 5">
          <a:extLst>
            <a:ext uri="{FF2B5EF4-FFF2-40B4-BE49-F238E27FC236}">
              <a16:creationId xmlns:a16="http://schemas.microsoft.com/office/drawing/2014/main" id="{00000000-0008-0000-1B00-00002A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883" name="Text Box 7">
          <a:extLst>
            <a:ext uri="{FF2B5EF4-FFF2-40B4-BE49-F238E27FC236}">
              <a16:creationId xmlns:a16="http://schemas.microsoft.com/office/drawing/2014/main" id="{00000000-0008-0000-1B00-00002B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84" name="Text Box 1">
          <a:extLst>
            <a:ext uri="{FF2B5EF4-FFF2-40B4-BE49-F238E27FC236}">
              <a16:creationId xmlns:a16="http://schemas.microsoft.com/office/drawing/2014/main" id="{00000000-0008-0000-1B00-00002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85" name="Text Box 3">
          <a:extLst>
            <a:ext uri="{FF2B5EF4-FFF2-40B4-BE49-F238E27FC236}">
              <a16:creationId xmlns:a16="http://schemas.microsoft.com/office/drawing/2014/main" id="{00000000-0008-0000-1B00-00002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86" name="Text Box 5">
          <a:extLst>
            <a:ext uri="{FF2B5EF4-FFF2-40B4-BE49-F238E27FC236}">
              <a16:creationId xmlns:a16="http://schemas.microsoft.com/office/drawing/2014/main" id="{00000000-0008-0000-1B00-00002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87" name="Text Box 7">
          <a:extLst>
            <a:ext uri="{FF2B5EF4-FFF2-40B4-BE49-F238E27FC236}">
              <a16:creationId xmlns:a16="http://schemas.microsoft.com/office/drawing/2014/main" id="{00000000-0008-0000-1B00-00002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88" name="Text Box 9">
          <a:extLst>
            <a:ext uri="{FF2B5EF4-FFF2-40B4-BE49-F238E27FC236}">
              <a16:creationId xmlns:a16="http://schemas.microsoft.com/office/drawing/2014/main" id="{00000000-0008-0000-1B00-00003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89" name="Text Box 11">
          <a:extLst>
            <a:ext uri="{FF2B5EF4-FFF2-40B4-BE49-F238E27FC236}">
              <a16:creationId xmlns:a16="http://schemas.microsoft.com/office/drawing/2014/main" id="{00000000-0008-0000-1B00-00003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0" name="Text Box 13">
          <a:extLst>
            <a:ext uri="{FF2B5EF4-FFF2-40B4-BE49-F238E27FC236}">
              <a16:creationId xmlns:a16="http://schemas.microsoft.com/office/drawing/2014/main" id="{00000000-0008-0000-1B00-00003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1" name="Text Box 15">
          <a:extLst>
            <a:ext uri="{FF2B5EF4-FFF2-40B4-BE49-F238E27FC236}">
              <a16:creationId xmlns:a16="http://schemas.microsoft.com/office/drawing/2014/main" id="{00000000-0008-0000-1B00-00003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2" name="Text Box 17">
          <a:extLst>
            <a:ext uri="{FF2B5EF4-FFF2-40B4-BE49-F238E27FC236}">
              <a16:creationId xmlns:a16="http://schemas.microsoft.com/office/drawing/2014/main" id="{00000000-0008-0000-1B00-00003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3" name="Text Box 19">
          <a:extLst>
            <a:ext uri="{FF2B5EF4-FFF2-40B4-BE49-F238E27FC236}">
              <a16:creationId xmlns:a16="http://schemas.microsoft.com/office/drawing/2014/main" id="{00000000-0008-0000-1B00-00003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4" name="Text Box 21">
          <a:extLst>
            <a:ext uri="{FF2B5EF4-FFF2-40B4-BE49-F238E27FC236}">
              <a16:creationId xmlns:a16="http://schemas.microsoft.com/office/drawing/2014/main" id="{00000000-0008-0000-1B00-00003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5" name="Text Box 23">
          <a:extLst>
            <a:ext uri="{FF2B5EF4-FFF2-40B4-BE49-F238E27FC236}">
              <a16:creationId xmlns:a16="http://schemas.microsoft.com/office/drawing/2014/main" id="{00000000-0008-0000-1B00-00003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6" name="Text Box 1">
          <a:extLst>
            <a:ext uri="{FF2B5EF4-FFF2-40B4-BE49-F238E27FC236}">
              <a16:creationId xmlns:a16="http://schemas.microsoft.com/office/drawing/2014/main" id="{00000000-0008-0000-1B00-00003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7" name="Text Box 3">
          <a:extLst>
            <a:ext uri="{FF2B5EF4-FFF2-40B4-BE49-F238E27FC236}">
              <a16:creationId xmlns:a16="http://schemas.microsoft.com/office/drawing/2014/main" id="{00000000-0008-0000-1B00-00003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8" name="Text Box 5">
          <a:extLst>
            <a:ext uri="{FF2B5EF4-FFF2-40B4-BE49-F238E27FC236}">
              <a16:creationId xmlns:a16="http://schemas.microsoft.com/office/drawing/2014/main" id="{00000000-0008-0000-1B00-00003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899" name="Text Box 7">
          <a:extLst>
            <a:ext uri="{FF2B5EF4-FFF2-40B4-BE49-F238E27FC236}">
              <a16:creationId xmlns:a16="http://schemas.microsoft.com/office/drawing/2014/main" id="{00000000-0008-0000-1B00-00003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0" name="Text Box 9">
          <a:extLst>
            <a:ext uri="{FF2B5EF4-FFF2-40B4-BE49-F238E27FC236}">
              <a16:creationId xmlns:a16="http://schemas.microsoft.com/office/drawing/2014/main" id="{00000000-0008-0000-1B00-00003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1" name="Text Box 11">
          <a:extLst>
            <a:ext uri="{FF2B5EF4-FFF2-40B4-BE49-F238E27FC236}">
              <a16:creationId xmlns:a16="http://schemas.microsoft.com/office/drawing/2014/main" id="{00000000-0008-0000-1B00-00003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2" name="Text Box 13">
          <a:extLst>
            <a:ext uri="{FF2B5EF4-FFF2-40B4-BE49-F238E27FC236}">
              <a16:creationId xmlns:a16="http://schemas.microsoft.com/office/drawing/2014/main" id="{00000000-0008-0000-1B00-00003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3" name="Text Box 15">
          <a:extLst>
            <a:ext uri="{FF2B5EF4-FFF2-40B4-BE49-F238E27FC236}">
              <a16:creationId xmlns:a16="http://schemas.microsoft.com/office/drawing/2014/main" id="{00000000-0008-0000-1B00-00003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4" name="Text Box 17">
          <a:extLst>
            <a:ext uri="{FF2B5EF4-FFF2-40B4-BE49-F238E27FC236}">
              <a16:creationId xmlns:a16="http://schemas.microsoft.com/office/drawing/2014/main" id="{00000000-0008-0000-1B00-00004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5" name="Text Box 19">
          <a:extLst>
            <a:ext uri="{FF2B5EF4-FFF2-40B4-BE49-F238E27FC236}">
              <a16:creationId xmlns:a16="http://schemas.microsoft.com/office/drawing/2014/main" id="{00000000-0008-0000-1B00-00004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6" name="Text Box 21">
          <a:extLst>
            <a:ext uri="{FF2B5EF4-FFF2-40B4-BE49-F238E27FC236}">
              <a16:creationId xmlns:a16="http://schemas.microsoft.com/office/drawing/2014/main" id="{00000000-0008-0000-1B00-00004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07" name="Text Box 23">
          <a:extLst>
            <a:ext uri="{FF2B5EF4-FFF2-40B4-BE49-F238E27FC236}">
              <a16:creationId xmlns:a16="http://schemas.microsoft.com/office/drawing/2014/main" id="{00000000-0008-0000-1B00-00004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08" name="Text Box 1">
          <a:extLst>
            <a:ext uri="{FF2B5EF4-FFF2-40B4-BE49-F238E27FC236}">
              <a16:creationId xmlns:a16="http://schemas.microsoft.com/office/drawing/2014/main" id="{00000000-0008-0000-1B00-000044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09" name="Text Box 3">
          <a:extLst>
            <a:ext uri="{FF2B5EF4-FFF2-40B4-BE49-F238E27FC236}">
              <a16:creationId xmlns:a16="http://schemas.microsoft.com/office/drawing/2014/main" id="{00000000-0008-0000-1B00-000045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10" name="Text Box 5">
          <a:extLst>
            <a:ext uri="{FF2B5EF4-FFF2-40B4-BE49-F238E27FC236}">
              <a16:creationId xmlns:a16="http://schemas.microsoft.com/office/drawing/2014/main" id="{00000000-0008-0000-1B00-000046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11" name="Text Box 7">
          <a:extLst>
            <a:ext uri="{FF2B5EF4-FFF2-40B4-BE49-F238E27FC236}">
              <a16:creationId xmlns:a16="http://schemas.microsoft.com/office/drawing/2014/main" id="{00000000-0008-0000-1B00-000047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2" name="Text Box 1">
          <a:extLst>
            <a:ext uri="{FF2B5EF4-FFF2-40B4-BE49-F238E27FC236}">
              <a16:creationId xmlns:a16="http://schemas.microsoft.com/office/drawing/2014/main" id="{00000000-0008-0000-1B00-000048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3" name="Text Box 3">
          <a:extLst>
            <a:ext uri="{FF2B5EF4-FFF2-40B4-BE49-F238E27FC236}">
              <a16:creationId xmlns:a16="http://schemas.microsoft.com/office/drawing/2014/main" id="{00000000-0008-0000-1B00-000049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4" name="Text Box 5">
          <a:extLst>
            <a:ext uri="{FF2B5EF4-FFF2-40B4-BE49-F238E27FC236}">
              <a16:creationId xmlns:a16="http://schemas.microsoft.com/office/drawing/2014/main" id="{00000000-0008-0000-1B00-00004A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5" name="Text Box 7">
          <a:extLst>
            <a:ext uri="{FF2B5EF4-FFF2-40B4-BE49-F238E27FC236}">
              <a16:creationId xmlns:a16="http://schemas.microsoft.com/office/drawing/2014/main" id="{00000000-0008-0000-1B00-00004B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6" name="Text Box 1">
          <a:extLst>
            <a:ext uri="{FF2B5EF4-FFF2-40B4-BE49-F238E27FC236}">
              <a16:creationId xmlns:a16="http://schemas.microsoft.com/office/drawing/2014/main" id="{00000000-0008-0000-1B00-00004C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7" name="Text Box 3">
          <a:extLst>
            <a:ext uri="{FF2B5EF4-FFF2-40B4-BE49-F238E27FC236}">
              <a16:creationId xmlns:a16="http://schemas.microsoft.com/office/drawing/2014/main" id="{00000000-0008-0000-1B00-00004D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8" name="Text Box 5">
          <a:extLst>
            <a:ext uri="{FF2B5EF4-FFF2-40B4-BE49-F238E27FC236}">
              <a16:creationId xmlns:a16="http://schemas.microsoft.com/office/drawing/2014/main" id="{00000000-0008-0000-1B00-00004E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19" name="Text Box 7">
          <a:extLst>
            <a:ext uri="{FF2B5EF4-FFF2-40B4-BE49-F238E27FC236}">
              <a16:creationId xmlns:a16="http://schemas.microsoft.com/office/drawing/2014/main" id="{00000000-0008-0000-1B00-00004F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0" name="Text Box 1">
          <a:extLst>
            <a:ext uri="{FF2B5EF4-FFF2-40B4-BE49-F238E27FC236}">
              <a16:creationId xmlns:a16="http://schemas.microsoft.com/office/drawing/2014/main" id="{00000000-0008-0000-1B00-000050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1" name="Text Box 3">
          <a:extLst>
            <a:ext uri="{FF2B5EF4-FFF2-40B4-BE49-F238E27FC236}">
              <a16:creationId xmlns:a16="http://schemas.microsoft.com/office/drawing/2014/main" id="{00000000-0008-0000-1B00-000051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2" name="Text Box 5">
          <a:extLst>
            <a:ext uri="{FF2B5EF4-FFF2-40B4-BE49-F238E27FC236}">
              <a16:creationId xmlns:a16="http://schemas.microsoft.com/office/drawing/2014/main" id="{00000000-0008-0000-1B00-000052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3" name="Text Box 7">
          <a:extLst>
            <a:ext uri="{FF2B5EF4-FFF2-40B4-BE49-F238E27FC236}">
              <a16:creationId xmlns:a16="http://schemas.microsoft.com/office/drawing/2014/main" id="{00000000-0008-0000-1B00-000053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4" name="Text Box 1">
          <a:extLst>
            <a:ext uri="{FF2B5EF4-FFF2-40B4-BE49-F238E27FC236}">
              <a16:creationId xmlns:a16="http://schemas.microsoft.com/office/drawing/2014/main" id="{00000000-0008-0000-1B00-000054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5" name="Text Box 3">
          <a:extLst>
            <a:ext uri="{FF2B5EF4-FFF2-40B4-BE49-F238E27FC236}">
              <a16:creationId xmlns:a16="http://schemas.microsoft.com/office/drawing/2014/main" id="{00000000-0008-0000-1B00-000055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6" name="Text Box 5">
          <a:extLst>
            <a:ext uri="{FF2B5EF4-FFF2-40B4-BE49-F238E27FC236}">
              <a16:creationId xmlns:a16="http://schemas.microsoft.com/office/drawing/2014/main" id="{00000000-0008-0000-1B00-000056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27" name="Text Box 7">
          <a:extLst>
            <a:ext uri="{FF2B5EF4-FFF2-40B4-BE49-F238E27FC236}">
              <a16:creationId xmlns:a16="http://schemas.microsoft.com/office/drawing/2014/main" id="{00000000-0008-0000-1B00-000057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28" name="Text Box 1">
          <a:extLst>
            <a:ext uri="{FF2B5EF4-FFF2-40B4-BE49-F238E27FC236}">
              <a16:creationId xmlns:a16="http://schemas.microsoft.com/office/drawing/2014/main" id="{00000000-0008-0000-1B00-000058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29" name="Text Box 3">
          <a:extLst>
            <a:ext uri="{FF2B5EF4-FFF2-40B4-BE49-F238E27FC236}">
              <a16:creationId xmlns:a16="http://schemas.microsoft.com/office/drawing/2014/main" id="{00000000-0008-0000-1B00-000059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30" name="Text Box 5">
          <a:extLst>
            <a:ext uri="{FF2B5EF4-FFF2-40B4-BE49-F238E27FC236}">
              <a16:creationId xmlns:a16="http://schemas.microsoft.com/office/drawing/2014/main" id="{00000000-0008-0000-1B00-00005A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31" name="Text Box 7">
          <a:extLst>
            <a:ext uri="{FF2B5EF4-FFF2-40B4-BE49-F238E27FC236}">
              <a16:creationId xmlns:a16="http://schemas.microsoft.com/office/drawing/2014/main" id="{00000000-0008-0000-1B00-00005B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32" name="Text Box 1">
          <a:extLst>
            <a:ext uri="{FF2B5EF4-FFF2-40B4-BE49-F238E27FC236}">
              <a16:creationId xmlns:a16="http://schemas.microsoft.com/office/drawing/2014/main" id="{00000000-0008-0000-1B00-00005C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33" name="Text Box 3">
          <a:extLst>
            <a:ext uri="{FF2B5EF4-FFF2-40B4-BE49-F238E27FC236}">
              <a16:creationId xmlns:a16="http://schemas.microsoft.com/office/drawing/2014/main" id="{00000000-0008-0000-1B00-00005D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34" name="Text Box 5">
          <a:extLst>
            <a:ext uri="{FF2B5EF4-FFF2-40B4-BE49-F238E27FC236}">
              <a16:creationId xmlns:a16="http://schemas.microsoft.com/office/drawing/2014/main" id="{00000000-0008-0000-1B00-00005E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35" name="Text Box 7">
          <a:extLst>
            <a:ext uri="{FF2B5EF4-FFF2-40B4-BE49-F238E27FC236}">
              <a16:creationId xmlns:a16="http://schemas.microsoft.com/office/drawing/2014/main" id="{00000000-0008-0000-1B00-00005F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36" name="Text Box 1">
          <a:extLst>
            <a:ext uri="{FF2B5EF4-FFF2-40B4-BE49-F238E27FC236}">
              <a16:creationId xmlns:a16="http://schemas.microsoft.com/office/drawing/2014/main" id="{00000000-0008-0000-1B00-00006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37" name="Text Box 3">
          <a:extLst>
            <a:ext uri="{FF2B5EF4-FFF2-40B4-BE49-F238E27FC236}">
              <a16:creationId xmlns:a16="http://schemas.microsoft.com/office/drawing/2014/main" id="{00000000-0008-0000-1B00-00006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38" name="Text Box 5">
          <a:extLst>
            <a:ext uri="{FF2B5EF4-FFF2-40B4-BE49-F238E27FC236}">
              <a16:creationId xmlns:a16="http://schemas.microsoft.com/office/drawing/2014/main" id="{00000000-0008-0000-1B00-00006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39" name="Text Box 7">
          <a:extLst>
            <a:ext uri="{FF2B5EF4-FFF2-40B4-BE49-F238E27FC236}">
              <a16:creationId xmlns:a16="http://schemas.microsoft.com/office/drawing/2014/main" id="{00000000-0008-0000-1B00-00006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0" name="Text Box 9">
          <a:extLst>
            <a:ext uri="{FF2B5EF4-FFF2-40B4-BE49-F238E27FC236}">
              <a16:creationId xmlns:a16="http://schemas.microsoft.com/office/drawing/2014/main" id="{00000000-0008-0000-1B00-00006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1" name="Text Box 11">
          <a:extLst>
            <a:ext uri="{FF2B5EF4-FFF2-40B4-BE49-F238E27FC236}">
              <a16:creationId xmlns:a16="http://schemas.microsoft.com/office/drawing/2014/main" id="{00000000-0008-0000-1B00-00006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2" name="Text Box 13">
          <a:extLst>
            <a:ext uri="{FF2B5EF4-FFF2-40B4-BE49-F238E27FC236}">
              <a16:creationId xmlns:a16="http://schemas.microsoft.com/office/drawing/2014/main" id="{00000000-0008-0000-1B00-00006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3" name="Text Box 15">
          <a:extLst>
            <a:ext uri="{FF2B5EF4-FFF2-40B4-BE49-F238E27FC236}">
              <a16:creationId xmlns:a16="http://schemas.microsoft.com/office/drawing/2014/main" id="{00000000-0008-0000-1B00-00006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4" name="Text Box 17">
          <a:extLst>
            <a:ext uri="{FF2B5EF4-FFF2-40B4-BE49-F238E27FC236}">
              <a16:creationId xmlns:a16="http://schemas.microsoft.com/office/drawing/2014/main" id="{00000000-0008-0000-1B00-00006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5" name="Text Box 19">
          <a:extLst>
            <a:ext uri="{FF2B5EF4-FFF2-40B4-BE49-F238E27FC236}">
              <a16:creationId xmlns:a16="http://schemas.microsoft.com/office/drawing/2014/main" id="{00000000-0008-0000-1B00-00006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6" name="Text Box 21">
          <a:extLst>
            <a:ext uri="{FF2B5EF4-FFF2-40B4-BE49-F238E27FC236}">
              <a16:creationId xmlns:a16="http://schemas.microsoft.com/office/drawing/2014/main" id="{00000000-0008-0000-1B00-00006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7" name="Text Box 23">
          <a:extLst>
            <a:ext uri="{FF2B5EF4-FFF2-40B4-BE49-F238E27FC236}">
              <a16:creationId xmlns:a16="http://schemas.microsoft.com/office/drawing/2014/main" id="{00000000-0008-0000-1B00-00006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8" name="Text Box 1">
          <a:extLst>
            <a:ext uri="{FF2B5EF4-FFF2-40B4-BE49-F238E27FC236}">
              <a16:creationId xmlns:a16="http://schemas.microsoft.com/office/drawing/2014/main" id="{00000000-0008-0000-1B00-00006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49" name="Text Box 3">
          <a:extLst>
            <a:ext uri="{FF2B5EF4-FFF2-40B4-BE49-F238E27FC236}">
              <a16:creationId xmlns:a16="http://schemas.microsoft.com/office/drawing/2014/main" id="{00000000-0008-0000-1B00-00006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0" name="Text Box 5">
          <a:extLst>
            <a:ext uri="{FF2B5EF4-FFF2-40B4-BE49-F238E27FC236}">
              <a16:creationId xmlns:a16="http://schemas.microsoft.com/office/drawing/2014/main" id="{00000000-0008-0000-1B00-00006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1" name="Text Box 7">
          <a:extLst>
            <a:ext uri="{FF2B5EF4-FFF2-40B4-BE49-F238E27FC236}">
              <a16:creationId xmlns:a16="http://schemas.microsoft.com/office/drawing/2014/main" id="{00000000-0008-0000-1B00-00006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2" name="Text Box 9">
          <a:extLst>
            <a:ext uri="{FF2B5EF4-FFF2-40B4-BE49-F238E27FC236}">
              <a16:creationId xmlns:a16="http://schemas.microsoft.com/office/drawing/2014/main" id="{00000000-0008-0000-1B00-00007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3" name="Text Box 11">
          <a:extLst>
            <a:ext uri="{FF2B5EF4-FFF2-40B4-BE49-F238E27FC236}">
              <a16:creationId xmlns:a16="http://schemas.microsoft.com/office/drawing/2014/main" id="{00000000-0008-0000-1B00-00007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4" name="Text Box 13">
          <a:extLst>
            <a:ext uri="{FF2B5EF4-FFF2-40B4-BE49-F238E27FC236}">
              <a16:creationId xmlns:a16="http://schemas.microsoft.com/office/drawing/2014/main" id="{00000000-0008-0000-1B00-00007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5" name="Text Box 15">
          <a:extLst>
            <a:ext uri="{FF2B5EF4-FFF2-40B4-BE49-F238E27FC236}">
              <a16:creationId xmlns:a16="http://schemas.microsoft.com/office/drawing/2014/main" id="{00000000-0008-0000-1B00-00007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6" name="Text Box 17">
          <a:extLst>
            <a:ext uri="{FF2B5EF4-FFF2-40B4-BE49-F238E27FC236}">
              <a16:creationId xmlns:a16="http://schemas.microsoft.com/office/drawing/2014/main" id="{00000000-0008-0000-1B00-00007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7" name="Text Box 19">
          <a:extLst>
            <a:ext uri="{FF2B5EF4-FFF2-40B4-BE49-F238E27FC236}">
              <a16:creationId xmlns:a16="http://schemas.microsoft.com/office/drawing/2014/main" id="{00000000-0008-0000-1B00-00007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8" name="Text Box 21">
          <a:extLst>
            <a:ext uri="{FF2B5EF4-FFF2-40B4-BE49-F238E27FC236}">
              <a16:creationId xmlns:a16="http://schemas.microsoft.com/office/drawing/2014/main" id="{00000000-0008-0000-1B00-00007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59" name="Text Box 23">
          <a:extLst>
            <a:ext uri="{FF2B5EF4-FFF2-40B4-BE49-F238E27FC236}">
              <a16:creationId xmlns:a16="http://schemas.microsoft.com/office/drawing/2014/main" id="{00000000-0008-0000-1B00-00007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0" name="Text Box 1">
          <a:extLst>
            <a:ext uri="{FF2B5EF4-FFF2-40B4-BE49-F238E27FC236}">
              <a16:creationId xmlns:a16="http://schemas.microsoft.com/office/drawing/2014/main" id="{00000000-0008-0000-1B00-000078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1" name="Text Box 3">
          <a:extLst>
            <a:ext uri="{FF2B5EF4-FFF2-40B4-BE49-F238E27FC236}">
              <a16:creationId xmlns:a16="http://schemas.microsoft.com/office/drawing/2014/main" id="{00000000-0008-0000-1B00-000079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2" name="Text Box 5">
          <a:extLst>
            <a:ext uri="{FF2B5EF4-FFF2-40B4-BE49-F238E27FC236}">
              <a16:creationId xmlns:a16="http://schemas.microsoft.com/office/drawing/2014/main" id="{00000000-0008-0000-1B00-00007A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3" name="Text Box 7">
          <a:extLst>
            <a:ext uri="{FF2B5EF4-FFF2-40B4-BE49-F238E27FC236}">
              <a16:creationId xmlns:a16="http://schemas.microsoft.com/office/drawing/2014/main" id="{00000000-0008-0000-1B00-00007B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4" name="Text Box 1">
          <a:extLst>
            <a:ext uri="{FF2B5EF4-FFF2-40B4-BE49-F238E27FC236}">
              <a16:creationId xmlns:a16="http://schemas.microsoft.com/office/drawing/2014/main" id="{00000000-0008-0000-1B00-00007C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5" name="Text Box 3">
          <a:extLst>
            <a:ext uri="{FF2B5EF4-FFF2-40B4-BE49-F238E27FC236}">
              <a16:creationId xmlns:a16="http://schemas.microsoft.com/office/drawing/2014/main" id="{00000000-0008-0000-1B00-00007D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6" name="Text Box 5">
          <a:extLst>
            <a:ext uri="{FF2B5EF4-FFF2-40B4-BE49-F238E27FC236}">
              <a16:creationId xmlns:a16="http://schemas.microsoft.com/office/drawing/2014/main" id="{00000000-0008-0000-1B00-00007E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67" name="Text Box 7">
          <a:extLst>
            <a:ext uri="{FF2B5EF4-FFF2-40B4-BE49-F238E27FC236}">
              <a16:creationId xmlns:a16="http://schemas.microsoft.com/office/drawing/2014/main" id="{00000000-0008-0000-1B00-00007F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68" name="Text Box 1">
          <a:extLst>
            <a:ext uri="{FF2B5EF4-FFF2-40B4-BE49-F238E27FC236}">
              <a16:creationId xmlns:a16="http://schemas.microsoft.com/office/drawing/2014/main" id="{00000000-0008-0000-1B00-00008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69" name="Text Box 3">
          <a:extLst>
            <a:ext uri="{FF2B5EF4-FFF2-40B4-BE49-F238E27FC236}">
              <a16:creationId xmlns:a16="http://schemas.microsoft.com/office/drawing/2014/main" id="{00000000-0008-0000-1B00-00008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0" name="Text Box 5">
          <a:extLst>
            <a:ext uri="{FF2B5EF4-FFF2-40B4-BE49-F238E27FC236}">
              <a16:creationId xmlns:a16="http://schemas.microsoft.com/office/drawing/2014/main" id="{00000000-0008-0000-1B00-00008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1" name="Text Box 7">
          <a:extLst>
            <a:ext uri="{FF2B5EF4-FFF2-40B4-BE49-F238E27FC236}">
              <a16:creationId xmlns:a16="http://schemas.microsoft.com/office/drawing/2014/main" id="{00000000-0008-0000-1B00-00008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2" name="Text Box 9">
          <a:extLst>
            <a:ext uri="{FF2B5EF4-FFF2-40B4-BE49-F238E27FC236}">
              <a16:creationId xmlns:a16="http://schemas.microsoft.com/office/drawing/2014/main" id="{00000000-0008-0000-1B00-00008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3" name="Text Box 11">
          <a:extLst>
            <a:ext uri="{FF2B5EF4-FFF2-40B4-BE49-F238E27FC236}">
              <a16:creationId xmlns:a16="http://schemas.microsoft.com/office/drawing/2014/main" id="{00000000-0008-0000-1B00-00008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4" name="Text Box 13">
          <a:extLst>
            <a:ext uri="{FF2B5EF4-FFF2-40B4-BE49-F238E27FC236}">
              <a16:creationId xmlns:a16="http://schemas.microsoft.com/office/drawing/2014/main" id="{00000000-0008-0000-1B00-00008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5" name="Text Box 15">
          <a:extLst>
            <a:ext uri="{FF2B5EF4-FFF2-40B4-BE49-F238E27FC236}">
              <a16:creationId xmlns:a16="http://schemas.microsoft.com/office/drawing/2014/main" id="{00000000-0008-0000-1B00-00008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6" name="Text Box 17">
          <a:extLst>
            <a:ext uri="{FF2B5EF4-FFF2-40B4-BE49-F238E27FC236}">
              <a16:creationId xmlns:a16="http://schemas.microsoft.com/office/drawing/2014/main" id="{00000000-0008-0000-1B00-00008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7" name="Text Box 19">
          <a:extLst>
            <a:ext uri="{FF2B5EF4-FFF2-40B4-BE49-F238E27FC236}">
              <a16:creationId xmlns:a16="http://schemas.microsoft.com/office/drawing/2014/main" id="{00000000-0008-0000-1B00-00008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8" name="Text Box 21">
          <a:extLst>
            <a:ext uri="{FF2B5EF4-FFF2-40B4-BE49-F238E27FC236}">
              <a16:creationId xmlns:a16="http://schemas.microsoft.com/office/drawing/2014/main" id="{00000000-0008-0000-1B00-00008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79" name="Text Box 23">
          <a:extLst>
            <a:ext uri="{FF2B5EF4-FFF2-40B4-BE49-F238E27FC236}">
              <a16:creationId xmlns:a16="http://schemas.microsoft.com/office/drawing/2014/main" id="{00000000-0008-0000-1B00-00008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0" name="Text Box 1">
          <a:extLst>
            <a:ext uri="{FF2B5EF4-FFF2-40B4-BE49-F238E27FC236}">
              <a16:creationId xmlns:a16="http://schemas.microsoft.com/office/drawing/2014/main" id="{00000000-0008-0000-1B00-00008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1" name="Text Box 3">
          <a:extLst>
            <a:ext uri="{FF2B5EF4-FFF2-40B4-BE49-F238E27FC236}">
              <a16:creationId xmlns:a16="http://schemas.microsoft.com/office/drawing/2014/main" id="{00000000-0008-0000-1B00-00008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2" name="Text Box 5">
          <a:extLst>
            <a:ext uri="{FF2B5EF4-FFF2-40B4-BE49-F238E27FC236}">
              <a16:creationId xmlns:a16="http://schemas.microsoft.com/office/drawing/2014/main" id="{00000000-0008-0000-1B00-00008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3" name="Text Box 7">
          <a:extLst>
            <a:ext uri="{FF2B5EF4-FFF2-40B4-BE49-F238E27FC236}">
              <a16:creationId xmlns:a16="http://schemas.microsoft.com/office/drawing/2014/main" id="{00000000-0008-0000-1B00-00008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4" name="Text Box 9">
          <a:extLst>
            <a:ext uri="{FF2B5EF4-FFF2-40B4-BE49-F238E27FC236}">
              <a16:creationId xmlns:a16="http://schemas.microsoft.com/office/drawing/2014/main" id="{00000000-0008-0000-1B00-00009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5" name="Text Box 11">
          <a:extLst>
            <a:ext uri="{FF2B5EF4-FFF2-40B4-BE49-F238E27FC236}">
              <a16:creationId xmlns:a16="http://schemas.microsoft.com/office/drawing/2014/main" id="{00000000-0008-0000-1B00-00009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6" name="Text Box 13">
          <a:extLst>
            <a:ext uri="{FF2B5EF4-FFF2-40B4-BE49-F238E27FC236}">
              <a16:creationId xmlns:a16="http://schemas.microsoft.com/office/drawing/2014/main" id="{00000000-0008-0000-1B00-00009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7" name="Text Box 15">
          <a:extLst>
            <a:ext uri="{FF2B5EF4-FFF2-40B4-BE49-F238E27FC236}">
              <a16:creationId xmlns:a16="http://schemas.microsoft.com/office/drawing/2014/main" id="{00000000-0008-0000-1B00-00009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8" name="Text Box 17">
          <a:extLst>
            <a:ext uri="{FF2B5EF4-FFF2-40B4-BE49-F238E27FC236}">
              <a16:creationId xmlns:a16="http://schemas.microsoft.com/office/drawing/2014/main" id="{00000000-0008-0000-1B00-00009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89" name="Text Box 19">
          <a:extLst>
            <a:ext uri="{FF2B5EF4-FFF2-40B4-BE49-F238E27FC236}">
              <a16:creationId xmlns:a16="http://schemas.microsoft.com/office/drawing/2014/main" id="{00000000-0008-0000-1B00-00009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90" name="Text Box 21">
          <a:extLst>
            <a:ext uri="{FF2B5EF4-FFF2-40B4-BE49-F238E27FC236}">
              <a16:creationId xmlns:a16="http://schemas.microsoft.com/office/drawing/2014/main" id="{00000000-0008-0000-1B00-00009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3991" name="Text Box 23">
          <a:extLst>
            <a:ext uri="{FF2B5EF4-FFF2-40B4-BE49-F238E27FC236}">
              <a16:creationId xmlns:a16="http://schemas.microsoft.com/office/drawing/2014/main" id="{00000000-0008-0000-1B00-00009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92" name="Text Box 1">
          <a:extLst>
            <a:ext uri="{FF2B5EF4-FFF2-40B4-BE49-F238E27FC236}">
              <a16:creationId xmlns:a16="http://schemas.microsoft.com/office/drawing/2014/main" id="{00000000-0008-0000-1B00-000098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93" name="Text Box 3">
          <a:extLst>
            <a:ext uri="{FF2B5EF4-FFF2-40B4-BE49-F238E27FC236}">
              <a16:creationId xmlns:a16="http://schemas.microsoft.com/office/drawing/2014/main" id="{00000000-0008-0000-1B00-000099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94" name="Text Box 5">
          <a:extLst>
            <a:ext uri="{FF2B5EF4-FFF2-40B4-BE49-F238E27FC236}">
              <a16:creationId xmlns:a16="http://schemas.microsoft.com/office/drawing/2014/main" id="{00000000-0008-0000-1B00-00009A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3995" name="Text Box 7">
          <a:extLst>
            <a:ext uri="{FF2B5EF4-FFF2-40B4-BE49-F238E27FC236}">
              <a16:creationId xmlns:a16="http://schemas.microsoft.com/office/drawing/2014/main" id="{00000000-0008-0000-1B00-00009B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96" name="Text Box 1">
          <a:extLst>
            <a:ext uri="{FF2B5EF4-FFF2-40B4-BE49-F238E27FC236}">
              <a16:creationId xmlns:a16="http://schemas.microsoft.com/office/drawing/2014/main" id="{00000000-0008-0000-1B00-00009C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97" name="Text Box 3">
          <a:extLst>
            <a:ext uri="{FF2B5EF4-FFF2-40B4-BE49-F238E27FC236}">
              <a16:creationId xmlns:a16="http://schemas.microsoft.com/office/drawing/2014/main" id="{00000000-0008-0000-1B00-00009D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98" name="Text Box 5">
          <a:extLst>
            <a:ext uri="{FF2B5EF4-FFF2-40B4-BE49-F238E27FC236}">
              <a16:creationId xmlns:a16="http://schemas.microsoft.com/office/drawing/2014/main" id="{00000000-0008-0000-1B00-00009E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3999" name="Text Box 7">
          <a:extLst>
            <a:ext uri="{FF2B5EF4-FFF2-40B4-BE49-F238E27FC236}">
              <a16:creationId xmlns:a16="http://schemas.microsoft.com/office/drawing/2014/main" id="{00000000-0008-0000-1B00-00009F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0" name="Text Box 1">
          <a:extLst>
            <a:ext uri="{FF2B5EF4-FFF2-40B4-BE49-F238E27FC236}">
              <a16:creationId xmlns:a16="http://schemas.microsoft.com/office/drawing/2014/main" id="{00000000-0008-0000-1B00-0000A0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1" name="Text Box 3">
          <a:extLst>
            <a:ext uri="{FF2B5EF4-FFF2-40B4-BE49-F238E27FC236}">
              <a16:creationId xmlns:a16="http://schemas.microsoft.com/office/drawing/2014/main" id="{00000000-0008-0000-1B00-0000A1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2" name="Text Box 5">
          <a:extLst>
            <a:ext uri="{FF2B5EF4-FFF2-40B4-BE49-F238E27FC236}">
              <a16:creationId xmlns:a16="http://schemas.microsoft.com/office/drawing/2014/main" id="{00000000-0008-0000-1B00-0000A2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3" name="Text Box 7">
          <a:extLst>
            <a:ext uri="{FF2B5EF4-FFF2-40B4-BE49-F238E27FC236}">
              <a16:creationId xmlns:a16="http://schemas.microsoft.com/office/drawing/2014/main" id="{00000000-0008-0000-1B00-0000A3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4" name="Text Box 1">
          <a:extLst>
            <a:ext uri="{FF2B5EF4-FFF2-40B4-BE49-F238E27FC236}">
              <a16:creationId xmlns:a16="http://schemas.microsoft.com/office/drawing/2014/main" id="{00000000-0008-0000-1B00-0000A4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5" name="Text Box 3">
          <a:extLst>
            <a:ext uri="{FF2B5EF4-FFF2-40B4-BE49-F238E27FC236}">
              <a16:creationId xmlns:a16="http://schemas.microsoft.com/office/drawing/2014/main" id="{00000000-0008-0000-1B00-0000A5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6" name="Text Box 5">
          <a:extLst>
            <a:ext uri="{FF2B5EF4-FFF2-40B4-BE49-F238E27FC236}">
              <a16:creationId xmlns:a16="http://schemas.microsoft.com/office/drawing/2014/main" id="{00000000-0008-0000-1B00-0000A6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7" name="Text Box 7">
          <a:extLst>
            <a:ext uri="{FF2B5EF4-FFF2-40B4-BE49-F238E27FC236}">
              <a16:creationId xmlns:a16="http://schemas.microsoft.com/office/drawing/2014/main" id="{00000000-0008-0000-1B00-0000A7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8" name="Text Box 1">
          <a:extLst>
            <a:ext uri="{FF2B5EF4-FFF2-40B4-BE49-F238E27FC236}">
              <a16:creationId xmlns:a16="http://schemas.microsoft.com/office/drawing/2014/main" id="{00000000-0008-0000-1B00-0000A8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09" name="Text Box 3">
          <a:extLst>
            <a:ext uri="{FF2B5EF4-FFF2-40B4-BE49-F238E27FC236}">
              <a16:creationId xmlns:a16="http://schemas.microsoft.com/office/drawing/2014/main" id="{00000000-0008-0000-1B00-0000A9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10" name="Text Box 5">
          <a:extLst>
            <a:ext uri="{FF2B5EF4-FFF2-40B4-BE49-F238E27FC236}">
              <a16:creationId xmlns:a16="http://schemas.microsoft.com/office/drawing/2014/main" id="{00000000-0008-0000-1B00-0000AA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11" name="Text Box 7">
          <a:extLst>
            <a:ext uri="{FF2B5EF4-FFF2-40B4-BE49-F238E27FC236}">
              <a16:creationId xmlns:a16="http://schemas.microsoft.com/office/drawing/2014/main" id="{00000000-0008-0000-1B00-0000AB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2" name="Text Box 1">
          <a:extLst>
            <a:ext uri="{FF2B5EF4-FFF2-40B4-BE49-F238E27FC236}">
              <a16:creationId xmlns:a16="http://schemas.microsoft.com/office/drawing/2014/main" id="{00000000-0008-0000-1B00-0000AC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3" name="Text Box 3">
          <a:extLst>
            <a:ext uri="{FF2B5EF4-FFF2-40B4-BE49-F238E27FC236}">
              <a16:creationId xmlns:a16="http://schemas.microsoft.com/office/drawing/2014/main" id="{00000000-0008-0000-1B00-0000AD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4" name="Text Box 5">
          <a:extLst>
            <a:ext uri="{FF2B5EF4-FFF2-40B4-BE49-F238E27FC236}">
              <a16:creationId xmlns:a16="http://schemas.microsoft.com/office/drawing/2014/main" id="{00000000-0008-0000-1B00-0000AE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5" name="Text Box 7">
          <a:extLst>
            <a:ext uri="{FF2B5EF4-FFF2-40B4-BE49-F238E27FC236}">
              <a16:creationId xmlns:a16="http://schemas.microsoft.com/office/drawing/2014/main" id="{00000000-0008-0000-1B00-0000AF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6" name="Text Box 1">
          <a:extLst>
            <a:ext uri="{FF2B5EF4-FFF2-40B4-BE49-F238E27FC236}">
              <a16:creationId xmlns:a16="http://schemas.microsoft.com/office/drawing/2014/main" id="{00000000-0008-0000-1B00-0000B0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7" name="Text Box 3">
          <a:extLst>
            <a:ext uri="{FF2B5EF4-FFF2-40B4-BE49-F238E27FC236}">
              <a16:creationId xmlns:a16="http://schemas.microsoft.com/office/drawing/2014/main" id="{00000000-0008-0000-1B00-0000B1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8" name="Text Box 5">
          <a:extLst>
            <a:ext uri="{FF2B5EF4-FFF2-40B4-BE49-F238E27FC236}">
              <a16:creationId xmlns:a16="http://schemas.microsoft.com/office/drawing/2014/main" id="{00000000-0008-0000-1B00-0000B2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19" name="Text Box 7">
          <a:extLst>
            <a:ext uri="{FF2B5EF4-FFF2-40B4-BE49-F238E27FC236}">
              <a16:creationId xmlns:a16="http://schemas.microsoft.com/office/drawing/2014/main" id="{00000000-0008-0000-1B00-0000B3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0" name="Text Box 1">
          <a:extLst>
            <a:ext uri="{FF2B5EF4-FFF2-40B4-BE49-F238E27FC236}">
              <a16:creationId xmlns:a16="http://schemas.microsoft.com/office/drawing/2014/main" id="{00000000-0008-0000-1B00-0000B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1" name="Text Box 3">
          <a:extLst>
            <a:ext uri="{FF2B5EF4-FFF2-40B4-BE49-F238E27FC236}">
              <a16:creationId xmlns:a16="http://schemas.microsoft.com/office/drawing/2014/main" id="{00000000-0008-0000-1B00-0000B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2" name="Text Box 5">
          <a:extLst>
            <a:ext uri="{FF2B5EF4-FFF2-40B4-BE49-F238E27FC236}">
              <a16:creationId xmlns:a16="http://schemas.microsoft.com/office/drawing/2014/main" id="{00000000-0008-0000-1B00-0000B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3" name="Text Box 7">
          <a:extLst>
            <a:ext uri="{FF2B5EF4-FFF2-40B4-BE49-F238E27FC236}">
              <a16:creationId xmlns:a16="http://schemas.microsoft.com/office/drawing/2014/main" id="{00000000-0008-0000-1B00-0000B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4" name="Text Box 9">
          <a:extLst>
            <a:ext uri="{FF2B5EF4-FFF2-40B4-BE49-F238E27FC236}">
              <a16:creationId xmlns:a16="http://schemas.microsoft.com/office/drawing/2014/main" id="{00000000-0008-0000-1B00-0000B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5" name="Text Box 11">
          <a:extLst>
            <a:ext uri="{FF2B5EF4-FFF2-40B4-BE49-F238E27FC236}">
              <a16:creationId xmlns:a16="http://schemas.microsoft.com/office/drawing/2014/main" id="{00000000-0008-0000-1B00-0000B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6" name="Text Box 13">
          <a:extLst>
            <a:ext uri="{FF2B5EF4-FFF2-40B4-BE49-F238E27FC236}">
              <a16:creationId xmlns:a16="http://schemas.microsoft.com/office/drawing/2014/main" id="{00000000-0008-0000-1B00-0000B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7" name="Text Box 15">
          <a:extLst>
            <a:ext uri="{FF2B5EF4-FFF2-40B4-BE49-F238E27FC236}">
              <a16:creationId xmlns:a16="http://schemas.microsoft.com/office/drawing/2014/main" id="{00000000-0008-0000-1B00-0000B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8" name="Text Box 17">
          <a:extLst>
            <a:ext uri="{FF2B5EF4-FFF2-40B4-BE49-F238E27FC236}">
              <a16:creationId xmlns:a16="http://schemas.microsoft.com/office/drawing/2014/main" id="{00000000-0008-0000-1B00-0000B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29" name="Text Box 19">
          <a:extLst>
            <a:ext uri="{FF2B5EF4-FFF2-40B4-BE49-F238E27FC236}">
              <a16:creationId xmlns:a16="http://schemas.microsoft.com/office/drawing/2014/main" id="{00000000-0008-0000-1B00-0000B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0" name="Text Box 21">
          <a:extLst>
            <a:ext uri="{FF2B5EF4-FFF2-40B4-BE49-F238E27FC236}">
              <a16:creationId xmlns:a16="http://schemas.microsoft.com/office/drawing/2014/main" id="{00000000-0008-0000-1B00-0000B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1" name="Text Box 23">
          <a:extLst>
            <a:ext uri="{FF2B5EF4-FFF2-40B4-BE49-F238E27FC236}">
              <a16:creationId xmlns:a16="http://schemas.microsoft.com/office/drawing/2014/main" id="{00000000-0008-0000-1B00-0000B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2" name="Text Box 1">
          <a:extLst>
            <a:ext uri="{FF2B5EF4-FFF2-40B4-BE49-F238E27FC236}">
              <a16:creationId xmlns:a16="http://schemas.microsoft.com/office/drawing/2014/main" id="{00000000-0008-0000-1B00-0000C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3" name="Text Box 3">
          <a:extLst>
            <a:ext uri="{FF2B5EF4-FFF2-40B4-BE49-F238E27FC236}">
              <a16:creationId xmlns:a16="http://schemas.microsoft.com/office/drawing/2014/main" id="{00000000-0008-0000-1B00-0000C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4" name="Text Box 5">
          <a:extLst>
            <a:ext uri="{FF2B5EF4-FFF2-40B4-BE49-F238E27FC236}">
              <a16:creationId xmlns:a16="http://schemas.microsoft.com/office/drawing/2014/main" id="{00000000-0008-0000-1B00-0000C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5" name="Text Box 7">
          <a:extLst>
            <a:ext uri="{FF2B5EF4-FFF2-40B4-BE49-F238E27FC236}">
              <a16:creationId xmlns:a16="http://schemas.microsoft.com/office/drawing/2014/main" id="{00000000-0008-0000-1B00-0000C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6" name="Text Box 9">
          <a:extLst>
            <a:ext uri="{FF2B5EF4-FFF2-40B4-BE49-F238E27FC236}">
              <a16:creationId xmlns:a16="http://schemas.microsoft.com/office/drawing/2014/main" id="{00000000-0008-0000-1B00-0000C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7" name="Text Box 11">
          <a:extLst>
            <a:ext uri="{FF2B5EF4-FFF2-40B4-BE49-F238E27FC236}">
              <a16:creationId xmlns:a16="http://schemas.microsoft.com/office/drawing/2014/main" id="{00000000-0008-0000-1B00-0000C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8" name="Text Box 13">
          <a:extLst>
            <a:ext uri="{FF2B5EF4-FFF2-40B4-BE49-F238E27FC236}">
              <a16:creationId xmlns:a16="http://schemas.microsoft.com/office/drawing/2014/main" id="{00000000-0008-0000-1B00-0000C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39" name="Text Box 15">
          <a:extLst>
            <a:ext uri="{FF2B5EF4-FFF2-40B4-BE49-F238E27FC236}">
              <a16:creationId xmlns:a16="http://schemas.microsoft.com/office/drawing/2014/main" id="{00000000-0008-0000-1B00-0000C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40" name="Text Box 17">
          <a:extLst>
            <a:ext uri="{FF2B5EF4-FFF2-40B4-BE49-F238E27FC236}">
              <a16:creationId xmlns:a16="http://schemas.microsoft.com/office/drawing/2014/main" id="{00000000-0008-0000-1B00-0000C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41" name="Text Box 19">
          <a:extLst>
            <a:ext uri="{FF2B5EF4-FFF2-40B4-BE49-F238E27FC236}">
              <a16:creationId xmlns:a16="http://schemas.microsoft.com/office/drawing/2014/main" id="{00000000-0008-0000-1B00-0000C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42" name="Text Box 21">
          <a:extLst>
            <a:ext uri="{FF2B5EF4-FFF2-40B4-BE49-F238E27FC236}">
              <a16:creationId xmlns:a16="http://schemas.microsoft.com/office/drawing/2014/main" id="{00000000-0008-0000-1B00-0000C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43" name="Text Box 23">
          <a:extLst>
            <a:ext uri="{FF2B5EF4-FFF2-40B4-BE49-F238E27FC236}">
              <a16:creationId xmlns:a16="http://schemas.microsoft.com/office/drawing/2014/main" id="{00000000-0008-0000-1B00-0000C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44" name="Text Box 1">
          <a:extLst>
            <a:ext uri="{FF2B5EF4-FFF2-40B4-BE49-F238E27FC236}">
              <a16:creationId xmlns:a16="http://schemas.microsoft.com/office/drawing/2014/main" id="{00000000-0008-0000-1B00-0000CC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45" name="Text Box 3">
          <a:extLst>
            <a:ext uri="{FF2B5EF4-FFF2-40B4-BE49-F238E27FC236}">
              <a16:creationId xmlns:a16="http://schemas.microsoft.com/office/drawing/2014/main" id="{00000000-0008-0000-1B00-0000CD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46" name="Text Box 5">
          <a:extLst>
            <a:ext uri="{FF2B5EF4-FFF2-40B4-BE49-F238E27FC236}">
              <a16:creationId xmlns:a16="http://schemas.microsoft.com/office/drawing/2014/main" id="{00000000-0008-0000-1B00-0000CE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47" name="Text Box 7">
          <a:extLst>
            <a:ext uri="{FF2B5EF4-FFF2-40B4-BE49-F238E27FC236}">
              <a16:creationId xmlns:a16="http://schemas.microsoft.com/office/drawing/2014/main" id="{00000000-0008-0000-1B00-0000CF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48" name="Text Box 1">
          <a:extLst>
            <a:ext uri="{FF2B5EF4-FFF2-40B4-BE49-F238E27FC236}">
              <a16:creationId xmlns:a16="http://schemas.microsoft.com/office/drawing/2014/main" id="{00000000-0008-0000-1B00-0000D0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49" name="Text Box 3">
          <a:extLst>
            <a:ext uri="{FF2B5EF4-FFF2-40B4-BE49-F238E27FC236}">
              <a16:creationId xmlns:a16="http://schemas.microsoft.com/office/drawing/2014/main" id="{00000000-0008-0000-1B00-0000D1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50" name="Text Box 5">
          <a:extLst>
            <a:ext uri="{FF2B5EF4-FFF2-40B4-BE49-F238E27FC236}">
              <a16:creationId xmlns:a16="http://schemas.microsoft.com/office/drawing/2014/main" id="{00000000-0008-0000-1B00-0000D2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51" name="Text Box 7">
          <a:extLst>
            <a:ext uri="{FF2B5EF4-FFF2-40B4-BE49-F238E27FC236}">
              <a16:creationId xmlns:a16="http://schemas.microsoft.com/office/drawing/2014/main" id="{00000000-0008-0000-1B00-0000D3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2" name="Text Box 1">
          <a:extLst>
            <a:ext uri="{FF2B5EF4-FFF2-40B4-BE49-F238E27FC236}">
              <a16:creationId xmlns:a16="http://schemas.microsoft.com/office/drawing/2014/main" id="{00000000-0008-0000-1B00-0000D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3" name="Text Box 3">
          <a:extLst>
            <a:ext uri="{FF2B5EF4-FFF2-40B4-BE49-F238E27FC236}">
              <a16:creationId xmlns:a16="http://schemas.microsoft.com/office/drawing/2014/main" id="{00000000-0008-0000-1B00-0000D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4" name="Text Box 5">
          <a:extLst>
            <a:ext uri="{FF2B5EF4-FFF2-40B4-BE49-F238E27FC236}">
              <a16:creationId xmlns:a16="http://schemas.microsoft.com/office/drawing/2014/main" id="{00000000-0008-0000-1B00-0000D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5" name="Text Box 7">
          <a:extLst>
            <a:ext uri="{FF2B5EF4-FFF2-40B4-BE49-F238E27FC236}">
              <a16:creationId xmlns:a16="http://schemas.microsoft.com/office/drawing/2014/main" id="{00000000-0008-0000-1B00-0000D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6" name="Text Box 9">
          <a:extLst>
            <a:ext uri="{FF2B5EF4-FFF2-40B4-BE49-F238E27FC236}">
              <a16:creationId xmlns:a16="http://schemas.microsoft.com/office/drawing/2014/main" id="{00000000-0008-0000-1B00-0000D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7" name="Text Box 11">
          <a:extLst>
            <a:ext uri="{FF2B5EF4-FFF2-40B4-BE49-F238E27FC236}">
              <a16:creationId xmlns:a16="http://schemas.microsoft.com/office/drawing/2014/main" id="{00000000-0008-0000-1B00-0000D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8" name="Text Box 13">
          <a:extLst>
            <a:ext uri="{FF2B5EF4-FFF2-40B4-BE49-F238E27FC236}">
              <a16:creationId xmlns:a16="http://schemas.microsoft.com/office/drawing/2014/main" id="{00000000-0008-0000-1B00-0000D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59" name="Text Box 15">
          <a:extLst>
            <a:ext uri="{FF2B5EF4-FFF2-40B4-BE49-F238E27FC236}">
              <a16:creationId xmlns:a16="http://schemas.microsoft.com/office/drawing/2014/main" id="{00000000-0008-0000-1B00-0000D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0" name="Text Box 17">
          <a:extLst>
            <a:ext uri="{FF2B5EF4-FFF2-40B4-BE49-F238E27FC236}">
              <a16:creationId xmlns:a16="http://schemas.microsoft.com/office/drawing/2014/main" id="{00000000-0008-0000-1B00-0000DC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1" name="Text Box 19">
          <a:extLst>
            <a:ext uri="{FF2B5EF4-FFF2-40B4-BE49-F238E27FC236}">
              <a16:creationId xmlns:a16="http://schemas.microsoft.com/office/drawing/2014/main" id="{00000000-0008-0000-1B00-0000DD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2" name="Text Box 21">
          <a:extLst>
            <a:ext uri="{FF2B5EF4-FFF2-40B4-BE49-F238E27FC236}">
              <a16:creationId xmlns:a16="http://schemas.microsoft.com/office/drawing/2014/main" id="{00000000-0008-0000-1B00-0000DE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3" name="Text Box 23">
          <a:extLst>
            <a:ext uri="{FF2B5EF4-FFF2-40B4-BE49-F238E27FC236}">
              <a16:creationId xmlns:a16="http://schemas.microsoft.com/office/drawing/2014/main" id="{00000000-0008-0000-1B00-0000DF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4" name="Text Box 1">
          <a:extLst>
            <a:ext uri="{FF2B5EF4-FFF2-40B4-BE49-F238E27FC236}">
              <a16:creationId xmlns:a16="http://schemas.microsoft.com/office/drawing/2014/main" id="{00000000-0008-0000-1B00-0000E0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5" name="Text Box 3">
          <a:extLst>
            <a:ext uri="{FF2B5EF4-FFF2-40B4-BE49-F238E27FC236}">
              <a16:creationId xmlns:a16="http://schemas.microsoft.com/office/drawing/2014/main" id="{00000000-0008-0000-1B00-0000E1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6" name="Text Box 5">
          <a:extLst>
            <a:ext uri="{FF2B5EF4-FFF2-40B4-BE49-F238E27FC236}">
              <a16:creationId xmlns:a16="http://schemas.microsoft.com/office/drawing/2014/main" id="{00000000-0008-0000-1B00-0000E2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7" name="Text Box 7">
          <a:extLst>
            <a:ext uri="{FF2B5EF4-FFF2-40B4-BE49-F238E27FC236}">
              <a16:creationId xmlns:a16="http://schemas.microsoft.com/office/drawing/2014/main" id="{00000000-0008-0000-1B00-0000E3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8" name="Text Box 9">
          <a:extLst>
            <a:ext uri="{FF2B5EF4-FFF2-40B4-BE49-F238E27FC236}">
              <a16:creationId xmlns:a16="http://schemas.microsoft.com/office/drawing/2014/main" id="{00000000-0008-0000-1B00-0000E4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69" name="Text Box 11">
          <a:extLst>
            <a:ext uri="{FF2B5EF4-FFF2-40B4-BE49-F238E27FC236}">
              <a16:creationId xmlns:a16="http://schemas.microsoft.com/office/drawing/2014/main" id="{00000000-0008-0000-1B00-0000E5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70" name="Text Box 13">
          <a:extLst>
            <a:ext uri="{FF2B5EF4-FFF2-40B4-BE49-F238E27FC236}">
              <a16:creationId xmlns:a16="http://schemas.microsoft.com/office/drawing/2014/main" id="{00000000-0008-0000-1B00-0000E6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71" name="Text Box 15">
          <a:extLst>
            <a:ext uri="{FF2B5EF4-FFF2-40B4-BE49-F238E27FC236}">
              <a16:creationId xmlns:a16="http://schemas.microsoft.com/office/drawing/2014/main" id="{00000000-0008-0000-1B00-0000E7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72" name="Text Box 17">
          <a:extLst>
            <a:ext uri="{FF2B5EF4-FFF2-40B4-BE49-F238E27FC236}">
              <a16:creationId xmlns:a16="http://schemas.microsoft.com/office/drawing/2014/main" id="{00000000-0008-0000-1B00-0000E8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73" name="Text Box 19">
          <a:extLst>
            <a:ext uri="{FF2B5EF4-FFF2-40B4-BE49-F238E27FC236}">
              <a16:creationId xmlns:a16="http://schemas.microsoft.com/office/drawing/2014/main" id="{00000000-0008-0000-1B00-0000E9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74" name="Text Box 21">
          <a:extLst>
            <a:ext uri="{FF2B5EF4-FFF2-40B4-BE49-F238E27FC236}">
              <a16:creationId xmlns:a16="http://schemas.microsoft.com/office/drawing/2014/main" id="{00000000-0008-0000-1B00-0000EA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075" name="Text Box 23">
          <a:extLst>
            <a:ext uri="{FF2B5EF4-FFF2-40B4-BE49-F238E27FC236}">
              <a16:creationId xmlns:a16="http://schemas.microsoft.com/office/drawing/2014/main" id="{00000000-0008-0000-1B00-0000EB0F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76" name="Text Box 1">
          <a:extLst>
            <a:ext uri="{FF2B5EF4-FFF2-40B4-BE49-F238E27FC236}">
              <a16:creationId xmlns:a16="http://schemas.microsoft.com/office/drawing/2014/main" id="{00000000-0008-0000-1B00-0000EC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77" name="Text Box 3">
          <a:extLst>
            <a:ext uri="{FF2B5EF4-FFF2-40B4-BE49-F238E27FC236}">
              <a16:creationId xmlns:a16="http://schemas.microsoft.com/office/drawing/2014/main" id="{00000000-0008-0000-1B00-0000ED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78" name="Text Box 5">
          <a:extLst>
            <a:ext uri="{FF2B5EF4-FFF2-40B4-BE49-F238E27FC236}">
              <a16:creationId xmlns:a16="http://schemas.microsoft.com/office/drawing/2014/main" id="{00000000-0008-0000-1B00-0000EE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79" name="Text Box 7">
          <a:extLst>
            <a:ext uri="{FF2B5EF4-FFF2-40B4-BE49-F238E27FC236}">
              <a16:creationId xmlns:a16="http://schemas.microsoft.com/office/drawing/2014/main" id="{00000000-0008-0000-1B00-0000EF0F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0" name="Text Box 1">
          <a:extLst>
            <a:ext uri="{FF2B5EF4-FFF2-40B4-BE49-F238E27FC236}">
              <a16:creationId xmlns:a16="http://schemas.microsoft.com/office/drawing/2014/main" id="{00000000-0008-0000-1B00-0000F0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1" name="Text Box 3">
          <a:extLst>
            <a:ext uri="{FF2B5EF4-FFF2-40B4-BE49-F238E27FC236}">
              <a16:creationId xmlns:a16="http://schemas.microsoft.com/office/drawing/2014/main" id="{00000000-0008-0000-1B00-0000F1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2" name="Text Box 5">
          <a:extLst>
            <a:ext uri="{FF2B5EF4-FFF2-40B4-BE49-F238E27FC236}">
              <a16:creationId xmlns:a16="http://schemas.microsoft.com/office/drawing/2014/main" id="{00000000-0008-0000-1B00-0000F2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3" name="Text Box 7">
          <a:extLst>
            <a:ext uri="{FF2B5EF4-FFF2-40B4-BE49-F238E27FC236}">
              <a16:creationId xmlns:a16="http://schemas.microsoft.com/office/drawing/2014/main" id="{00000000-0008-0000-1B00-0000F3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4" name="Text Box 1">
          <a:extLst>
            <a:ext uri="{FF2B5EF4-FFF2-40B4-BE49-F238E27FC236}">
              <a16:creationId xmlns:a16="http://schemas.microsoft.com/office/drawing/2014/main" id="{00000000-0008-0000-1B00-0000F4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5" name="Text Box 3">
          <a:extLst>
            <a:ext uri="{FF2B5EF4-FFF2-40B4-BE49-F238E27FC236}">
              <a16:creationId xmlns:a16="http://schemas.microsoft.com/office/drawing/2014/main" id="{00000000-0008-0000-1B00-0000F5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6" name="Text Box 5">
          <a:extLst>
            <a:ext uri="{FF2B5EF4-FFF2-40B4-BE49-F238E27FC236}">
              <a16:creationId xmlns:a16="http://schemas.microsoft.com/office/drawing/2014/main" id="{00000000-0008-0000-1B00-0000F6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7" name="Text Box 7">
          <a:extLst>
            <a:ext uri="{FF2B5EF4-FFF2-40B4-BE49-F238E27FC236}">
              <a16:creationId xmlns:a16="http://schemas.microsoft.com/office/drawing/2014/main" id="{00000000-0008-0000-1B00-0000F7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8" name="Text Box 1">
          <a:extLst>
            <a:ext uri="{FF2B5EF4-FFF2-40B4-BE49-F238E27FC236}">
              <a16:creationId xmlns:a16="http://schemas.microsoft.com/office/drawing/2014/main" id="{00000000-0008-0000-1B00-0000F8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89" name="Text Box 3">
          <a:extLst>
            <a:ext uri="{FF2B5EF4-FFF2-40B4-BE49-F238E27FC236}">
              <a16:creationId xmlns:a16="http://schemas.microsoft.com/office/drawing/2014/main" id="{00000000-0008-0000-1B00-0000F9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90" name="Text Box 5">
          <a:extLst>
            <a:ext uri="{FF2B5EF4-FFF2-40B4-BE49-F238E27FC236}">
              <a16:creationId xmlns:a16="http://schemas.microsoft.com/office/drawing/2014/main" id="{00000000-0008-0000-1B00-0000FA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91" name="Text Box 7">
          <a:extLst>
            <a:ext uri="{FF2B5EF4-FFF2-40B4-BE49-F238E27FC236}">
              <a16:creationId xmlns:a16="http://schemas.microsoft.com/office/drawing/2014/main" id="{00000000-0008-0000-1B00-0000FB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92" name="Text Box 1">
          <a:extLst>
            <a:ext uri="{FF2B5EF4-FFF2-40B4-BE49-F238E27FC236}">
              <a16:creationId xmlns:a16="http://schemas.microsoft.com/office/drawing/2014/main" id="{00000000-0008-0000-1B00-0000FC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93" name="Text Box 3">
          <a:extLst>
            <a:ext uri="{FF2B5EF4-FFF2-40B4-BE49-F238E27FC236}">
              <a16:creationId xmlns:a16="http://schemas.microsoft.com/office/drawing/2014/main" id="{00000000-0008-0000-1B00-0000FD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94" name="Text Box 5">
          <a:extLst>
            <a:ext uri="{FF2B5EF4-FFF2-40B4-BE49-F238E27FC236}">
              <a16:creationId xmlns:a16="http://schemas.microsoft.com/office/drawing/2014/main" id="{00000000-0008-0000-1B00-0000FE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095" name="Text Box 7">
          <a:extLst>
            <a:ext uri="{FF2B5EF4-FFF2-40B4-BE49-F238E27FC236}">
              <a16:creationId xmlns:a16="http://schemas.microsoft.com/office/drawing/2014/main" id="{00000000-0008-0000-1B00-0000FF0F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96" name="Text Box 1">
          <a:extLst>
            <a:ext uri="{FF2B5EF4-FFF2-40B4-BE49-F238E27FC236}">
              <a16:creationId xmlns:a16="http://schemas.microsoft.com/office/drawing/2014/main" id="{00000000-0008-0000-1B00-000000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97" name="Text Box 3">
          <a:extLst>
            <a:ext uri="{FF2B5EF4-FFF2-40B4-BE49-F238E27FC236}">
              <a16:creationId xmlns:a16="http://schemas.microsoft.com/office/drawing/2014/main" id="{00000000-0008-0000-1B00-000001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98" name="Text Box 5">
          <a:extLst>
            <a:ext uri="{FF2B5EF4-FFF2-40B4-BE49-F238E27FC236}">
              <a16:creationId xmlns:a16="http://schemas.microsoft.com/office/drawing/2014/main" id="{00000000-0008-0000-1B00-000002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099" name="Text Box 7">
          <a:extLst>
            <a:ext uri="{FF2B5EF4-FFF2-40B4-BE49-F238E27FC236}">
              <a16:creationId xmlns:a16="http://schemas.microsoft.com/office/drawing/2014/main" id="{00000000-0008-0000-1B00-000003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id="{00000000-0008-0000-1B00-000004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01" name="Text Box 3">
          <a:extLst>
            <a:ext uri="{FF2B5EF4-FFF2-40B4-BE49-F238E27FC236}">
              <a16:creationId xmlns:a16="http://schemas.microsoft.com/office/drawing/2014/main" id="{00000000-0008-0000-1B00-000005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02" name="Text Box 5">
          <a:extLst>
            <a:ext uri="{FF2B5EF4-FFF2-40B4-BE49-F238E27FC236}">
              <a16:creationId xmlns:a16="http://schemas.microsoft.com/office/drawing/2014/main" id="{00000000-0008-0000-1B00-000006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1B00-000007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04" name="Text Box 1">
          <a:extLst>
            <a:ext uri="{FF2B5EF4-FFF2-40B4-BE49-F238E27FC236}">
              <a16:creationId xmlns:a16="http://schemas.microsoft.com/office/drawing/2014/main" id="{00000000-0008-0000-1B00-000008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05" name="Text Box 3">
          <a:extLst>
            <a:ext uri="{FF2B5EF4-FFF2-40B4-BE49-F238E27FC236}">
              <a16:creationId xmlns:a16="http://schemas.microsoft.com/office/drawing/2014/main" id="{00000000-0008-0000-1B00-000009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06" name="Text Box 5">
          <a:extLst>
            <a:ext uri="{FF2B5EF4-FFF2-40B4-BE49-F238E27FC236}">
              <a16:creationId xmlns:a16="http://schemas.microsoft.com/office/drawing/2014/main" id="{00000000-0008-0000-1B00-00000A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07" name="Text Box 7">
          <a:extLst>
            <a:ext uri="{FF2B5EF4-FFF2-40B4-BE49-F238E27FC236}">
              <a16:creationId xmlns:a16="http://schemas.microsoft.com/office/drawing/2014/main" id="{00000000-0008-0000-1B00-00000B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08" name="Text Box 9">
          <a:extLst>
            <a:ext uri="{FF2B5EF4-FFF2-40B4-BE49-F238E27FC236}">
              <a16:creationId xmlns:a16="http://schemas.microsoft.com/office/drawing/2014/main" id="{00000000-0008-0000-1B00-00000C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09" name="Text Box 11">
          <a:extLst>
            <a:ext uri="{FF2B5EF4-FFF2-40B4-BE49-F238E27FC236}">
              <a16:creationId xmlns:a16="http://schemas.microsoft.com/office/drawing/2014/main" id="{00000000-0008-0000-1B00-00000D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0" name="Text Box 13">
          <a:extLst>
            <a:ext uri="{FF2B5EF4-FFF2-40B4-BE49-F238E27FC236}">
              <a16:creationId xmlns:a16="http://schemas.microsoft.com/office/drawing/2014/main" id="{00000000-0008-0000-1B00-00000E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1" name="Text Box 15">
          <a:extLst>
            <a:ext uri="{FF2B5EF4-FFF2-40B4-BE49-F238E27FC236}">
              <a16:creationId xmlns:a16="http://schemas.microsoft.com/office/drawing/2014/main" id="{00000000-0008-0000-1B00-00000F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2" name="Text Box 17">
          <a:extLst>
            <a:ext uri="{FF2B5EF4-FFF2-40B4-BE49-F238E27FC236}">
              <a16:creationId xmlns:a16="http://schemas.microsoft.com/office/drawing/2014/main" id="{00000000-0008-0000-1B00-000010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3" name="Text Box 19">
          <a:extLst>
            <a:ext uri="{FF2B5EF4-FFF2-40B4-BE49-F238E27FC236}">
              <a16:creationId xmlns:a16="http://schemas.microsoft.com/office/drawing/2014/main" id="{00000000-0008-0000-1B00-000011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4" name="Text Box 21">
          <a:extLst>
            <a:ext uri="{FF2B5EF4-FFF2-40B4-BE49-F238E27FC236}">
              <a16:creationId xmlns:a16="http://schemas.microsoft.com/office/drawing/2014/main" id="{00000000-0008-0000-1B00-000012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5" name="Text Box 23">
          <a:extLst>
            <a:ext uri="{FF2B5EF4-FFF2-40B4-BE49-F238E27FC236}">
              <a16:creationId xmlns:a16="http://schemas.microsoft.com/office/drawing/2014/main" id="{00000000-0008-0000-1B00-000013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6" name="Text Box 1">
          <a:extLst>
            <a:ext uri="{FF2B5EF4-FFF2-40B4-BE49-F238E27FC236}">
              <a16:creationId xmlns:a16="http://schemas.microsoft.com/office/drawing/2014/main" id="{00000000-0008-0000-1B00-000014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7" name="Text Box 3">
          <a:extLst>
            <a:ext uri="{FF2B5EF4-FFF2-40B4-BE49-F238E27FC236}">
              <a16:creationId xmlns:a16="http://schemas.microsoft.com/office/drawing/2014/main" id="{00000000-0008-0000-1B00-000015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8" name="Text Box 5">
          <a:extLst>
            <a:ext uri="{FF2B5EF4-FFF2-40B4-BE49-F238E27FC236}">
              <a16:creationId xmlns:a16="http://schemas.microsoft.com/office/drawing/2014/main" id="{00000000-0008-0000-1B00-000016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19" name="Text Box 7">
          <a:extLst>
            <a:ext uri="{FF2B5EF4-FFF2-40B4-BE49-F238E27FC236}">
              <a16:creationId xmlns:a16="http://schemas.microsoft.com/office/drawing/2014/main" id="{00000000-0008-0000-1B00-000017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0" name="Text Box 9">
          <a:extLst>
            <a:ext uri="{FF2B5EF4-FFF2-40B4-BE49-F238E27FC236}">
              <a16:creationId xmlns:a16="http://schemas.microsoft.com/office/drawing/2014/main" id="{00000000-0008-0000-1B00-000018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1" name="Text Box 11">
          <a:extLst>
            <a:ext uri="{FF2B5EF4-FFF2-40B4-BE49-F238E27FC236}">
              <a16:creationId xmlns:a16="http://schemas.microsoft.com/office/drawing/2014/main" id="{00000000-0008-0000-1B00-000019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2" name="Text Box 13">
          <a:extLst>
            <a:ext uri="{FF2B5EF4-FFF2-40B4-BE49-F238E27FC236}">
              <a16:creationId xmlns:a16="http://schemas.microsoft.com/office/drawing/2014/main" id="{00000000-0008-0000-1B00-00001A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3" name="Text Box 15">
          <a:extLst>
            <a:ext uri="{FF2B5EF4-FFF2-40B4-BE49-F238E27FC236}">
              <a16:creationId xmlns:a16="http://schemas.microsoft.com/office/drawing/2014/main" id="{00000000-0008-0000-1B00-00001B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4" name="Text Box 17">
          <a:extLst>
            <a:ext uri="{FF2B5EF4-FFF2-40B4-BE49-F238E27FC236}">
              <a16:creationId xmlns:a16="http://schemas.microsoft.com/office/drawing/2014/main" id="{00000000-0008-0000-1B00-00001C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5" name="Text Box 19">
          <a:extLst>
            <a:ext uri="{FF2B5EF4-FFF2-40B4-BE49-F238E27FC236}">
              <a16:creationId xmlns:a16="http://schemas.microsoft.com/office/drawing/2014/main" id="{00000000-0008-0000-1B00-00001D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6" name="Text Box 21">
          <a:extLst>
            <a:ext uri="{FF2B5EF4-FFF2-40B4-BE49-F238E27FC236}">
              <a16:creationId xmlns:a16="http://schemas.microsoft.com/office/drawing/2014/main" id="{00000000-0008-0000-1B00-00001E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27" name="Text Box 23">
          <a:extLst>
            <a:ext uri="{FF2B5EF4-FFF2-40B4-BE49-F238E27FC236}">
              <a16:creationId xmlns:a16="http://schemas.microsoft.com/office/drawing/2014/main" id="{00000000-0008-0000-1B00-00001F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28" name="Text Box 1">
          <a:extLst>
            <a:ext uri="{FF2B5EF4-FFF2-40B4-BE49-F238E27FC236}">
              <a16:creationId xmlns:a16="http://schemas.microsoft.com/office/drawing/2014/main" id="{00000000-0008-0000-1B00-000020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29" name="Text Box 3">
          <a:extLst>
            <a:ext uri="{FF2B5EF4-FFF2-40B4-BE49-F238E27FC236}">
              <a16:creationId xmlns:a16="http://schemas.microsoft.com/office/drawing/2014/main" id="{00000000-0008-0000-1B00-000021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30" name="Text Box 5">
          <a:extLst>
            <a:ext uri="{FF2B5EF4-FFF2-40B4-BE49-F238E27FC236}">
              <a16:creationId xmlns:a16="http://schemas.microsoft.com/office/drawing/2014/main" id="{00000000-0008-0000-1B00-000022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31" name="Text Box 7">
          <a:extLst>
            <a:ext uri="{FF2B5EF4-FFF2-40B4-BE49-F238E27FC236}">
              <a16:creationId xmlns:a16="http://schemas.microsoft.com/office/drawing/2014/main" id="{00000000-0008-0000-1B00-000023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32" name="Text Box 1">
          <a:extLst>
            <a:ext uri="{FF2B5EF4-FFF2-40B4-BE49-F238E27FC236}">
              <a16:creationId xmlns:a16="http://schemas.microsoft.com/office/drawing/2014/main" id="{00000000-0008-0000-1B00-000024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33" name="Text Box 3">
          <a:extLst>
            <a:ext uri="{FF2B5EF4-FFF2-40B4-BE49-F238E27FC236}">
              <a16:creationId xmlns:a16="http://schemas.microsoft.com/office/drawing/2014/main" id="{00000000-0008-0000-1B00-000025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34" name="Text Box 5">
          <a:extLst>
            <a:ext uri="{FF2B5EF4-FFF2-40B4-BE49-F238E27FC236}">
              <a16:creationId xmlns:a16="http://schemas.microsoft.com/office/drawing/2014/main" id="{00000000-0008-0000-1B00-000026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35" name="Text Box 7">
          <a:extLst>
            <a:ext uri="{FF2B5EF4-FFF2-40B4-BE49-F238E27FC236}">
              <a16:creationId xmlns:a16="http://schemas.microsoft.com/office/drawing/2014/main" id="{00000000-0008-0000-1B00-000027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36" name="Text Box 1">
          <a:extLst>
            <a:ext uri="{FF2B5EF4-FFF2-40B4-BE49-F238E27FC236}">
              <a16:creationId xmlns:a16="http://schemas.microsoft.com/office/drawing/2014/main" id="{00000000-0008-0000-1B00-000028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37" name="Text Box 3">
          <a:extLst>
            <a:ext uri="{FF2B5EF4-FFF2-40B4-BE49-F238E27FC236}">
              <a16:creationId xmlns:a16="http://schemas.microsoft.com/office/drawing/2014/main" id="{00000000-0008-0000-1B00-000029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38" name="Text Box 5">
          <a:extLst>
            <a:ext uri="{FF2B5EF4-FFF2-40B4-BE49-F238E27FC236}">
              <a16:creationId xmlns:a16="http://schemas.microsoft.com/office/drawing/2014/main" id="{00000000-0008-0000-1B00-00002A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39" name="Text Box 7">
          <a:extLst>
            <a:ext uri="{FF2B5EF4-FFF2-40B4-BE49-F238E27FC236}">
              <a16:creationId xmlns:a16="http://schemas.microsoft.com/office/drawing/2014/main" id="{00000000-0008-0000-1B00-00002B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0" name="Text Box 9">
          <a:extLst>
            <a:ext uri="{FF2B5EF4-FFF2-40B4-BE49-F238E27FC236}">
              <a16:creationId xmlns:a16="http://schemas.microsoft.com/office/drawing/2014/main" id="{00000000-0008-0000-1B00-00002C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1" name="Text Box 11">
          <a:extLst>
            <a:ext uri="{FF2B5EF4-FFF2-40B4-BE49-F238E27FC236}">
              <a16:creationId xmlns:a16="http://schemas.microsoft.com/office/drawing/2014/main" id="{00000000-0008-0000-1B00-00002D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2" name="Text Box 13">
          <a:extLst>
            <a:ext uri="{FF2B5EF4-FFF2-40B4-BE49-F238E27FC236}">
              <a16:creationId xmlns:a16="http://schemas.microsoft.com/office/drawing/2014/main" id="{00000000-0008-0000-1B00-00002E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3" name="Text Box 15">
          <a:extLst>
            <a:ext uri="{FF2B5EF4-FFF2-40B4-BE49-F238E27FC236}">
              <a16:creationId xmlns:a16="http://schemas.microsoft.com/office/drawing/2014/main" id="{00000000-0008-0000-1B00-00002F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4" name="Text Box 17">
          <a:extLst>
            <a:ext uri="{FF2B5EF4-FFF2-40B4-BE49-F238E27FC236}">
              <a16:creationId xmlns:a16="http://schemas.microsoft.com/office/drawing/2014/main" id="{00000000-0008-0000-1B00-000030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5" name="Text Box 19">
          <a:extLst>
            <a:ext uri="{FF2B5EF4-FFF2-40B4-BE49-F238E27FC236}">
              <a16:creationId xmlns:a16="http://schemas.microsoft.com/office/drawing/2014/main" id="{00000000-0008-0000-1B00-000031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6" name="Text Box 21">
          <a:extLst>
            <a:ext uri="{FF2B5EF4-FFF2-40B4-BE49-F238E27FC236}">
              <a16:creationId xmlns:a16="http://schemas.microsoft.com/office/drawing/2014/main" id="{00000000-0008-0000-1B00-000032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7" name="Text Box 23">
          <a:extLst>
            <a:ext uri="{FF2B5EF4-FFF2-40B4-BE49-F238E27FC236}">
              <a16:creationId xmlns:a16="http://schemas.microsoft.com/office/drawing/2014/main" id="{00000000-0008-0000-1B00-000033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8" name="Text Box 1">
          <a:extLst>
            <a:ext uri="{FF2B5EF4-FFF2-40B4-BE49-F238E27FC236}">
              <a16:creationId xmlns:a16="http://schemas.microsoft.com/office/drawing/2014/main" id="{00000000-0008-0000-1B00-000034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49" name="Text Box 3">
          <a:extLst>
            <a:ext uri="{FF2B5EF4-FFF2-40B4-BE49-F238E27FC236}">
              <a16:creationId xmlns:a16="http://schemas.microsoft.com/office/drawing/2014/main" id="{00000000-0008-0000-1B00-000035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0" name="Text Box 5">
          <a:extLst>
            <a:ext uri="{FF2B5EF4-FFF2-40B4-BE49-F238E27FC236}">
              <a16:creationId xmlns:a16="http://schemas.microsoft.com/office/drawing/2014/main" id="{00000000-0008-0000-1B00-000036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1" name="Text Box 7">
          <a:extLst>
            <a:ext uri="{FF2B5EF4-FFF2-40B4-BE49-F238E27FC236}">
              <a16:creationId xmlns:a16="http://schemas.microsoft.com/office/drawing/2014/main" id="{00000000-0008-0000-1B00-000037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2" name="Text Box 9">
          <a:extLst>
            <a:ext uri="{FF2B5EF4-FFF2-40B4-BE49-F238E27FC236}">
              <a16:creationId xmlns:a16="http://schemas.microsoft.com/office/drawing/2014/main" id="{00000000-0008-0000-1B00-000038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3" name="Text Box 11">
          <a:extLst>
            <a:ext uri="{FF2B5EF4-FFF2-40B4-BE49-F238E27FC236}">
              <a16:creationId xmlns:a16="http://schemas.microsoft.com/office/drawing/2014/main" id="{00000000-0008-0000-1B00-000039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4" name="Text Box 13">
          <a:extLst>
            <a:ext uri="{FF2B5EF4-FFF2-40B4-BE49-F238E27FC236}">
              <a16:creationId xmlns:a16="http://schemas.microsoft.com/office/drawing/2014/main" id="{00000000-0008-0000-1B00-00003A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5" name="Text Box 15">
          <a:extLst>
            <a:ext uri="{FF2B5EF4-FFF2-40B4-BE49-F238E27FC236}">
              <a16:creationId xmlns:a16="http://schemas.microsoft.com/office/drawing/2014/main" id="{00000000-0008-0000-1B00-00003B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6" name="Text Box 17">
          <a:extLst>
            <a:ext uri="{FF2B5EF4-FFF2-40B4-BE49-F238E27FC236}">
              <a16:creationId xmlns:a16="http://schemas.microsoft.com/office/drawing/2014/main" id="{00000000-0008-0000-1B00-00003C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7" name="Text Box 19">
          <a:extLst>
            <a:ext uri="{FF2B5EF4-FFF2-40B4-BE49-F238E27FC236}">
              <a16:creationId xmlns:a16="http://schemas.microsoft.com/office/drawing/2014/main" id="{00000000-0008-0000-1B00-00003D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8" name="Text Box 21">
          <a:extLst>
            <a:ext uri="{FF2B5EF4-FFF2-40B4-BE49-F238E27FC236}">
              <a16:creationId xmlns:a16="http://schemas.microsoft.com/office/drawing/2014/main" id="{00000000-0008-0000-1B00-00003E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59" name="Text Box 23">
          <a:extLst>
            <a:ext uri="{FF2B5EF4-FFF2-40B4-BE49-F238E27FC236}">
              <a16:creationId xmlns:a16="http://schemas.microsoft.com/office/drawing/2014/main" id="{00000000-0008-0000-1B00-00003F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60" name="Text Box 1">
          <a:extLst>
            <a:ext uri="{FF2B5EF4-FFF2-40B4-BE49-F238E27FC236}">
              <a16:creationId xmlns:a16="http://schemas.microsoft.com/office/drawing/2014/main" id="{00000000-0008-0000-1B00-000040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61" name="Text Box 3">
          <a:extLst>
            <a:ext uri="{FF2B5EF4-FFF2-40B4-BE49-F238E27FC236}">
              <a16:creationId xmlns:a16="http://schemas.microsoft.com/office/drawing/2014/main" id="{00000000-0008-0000-1B00-000041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62" name="Text Box 5">
          <a:extLst>
            <a:ext uri="{FF2B5EF4-FFF2-40B4-BE49-F238E27FC236}">
              <a16:creationId xmlns:a16="http://schemas.microsoft.com/office/drawing/2014/main" id="{00000000-0008-0000-1B00-000042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63" name="Text Box 7">
          <a:extLst>
            <a:ext uri="{FF2B5EF4-FFF2-40B4-BE49-F238E27FC236}">
              <a16:creationId xmlns:a16="http://schemas.microsoft.com/office/drawing/2014/main" id="{00000000-0008-0000-1B00-000043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64" name="Text Box 1">
          <a:extLst>
            <a:ext uri="{FF2B5EF4-FFF2-40B4-BE49-F238E27FC236}">
              <a16:creationId xmlns:a16="http://schemas.microsoft.com/office/drawing/2014/main" id="{00000000-0008-0000-1B00-000044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65" name="Text Box 3">
          <a:extLst>
            <a:ext uri="{FF2B5EF4-FFF2-40B4-BE49-F238E27FC236}">
              <a16:creationId xmlns:a16="http://schemas.microsoft.com/office/drawing/2014/main" id="{00000000-0008-0000-1B00-000045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66" name="Text Box 5">
          <a:extLst>
            <a:ext uri="{FF2B5EF4-FFF2-40B4-BE49-F238E27FC236}">
              <a16:creationId xmlns:a16="http://schemas.microsoft.com/office/drawing/2014/main" id="{00000000-0008-0000-1B00-000046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67" name="Text Box 7">
          <a:extLst>
            <a:ext uri="{FF2B5EF4-FFF2-40B4-BE49-F238E27FC236}">
              <a16:creationId xmlns:a16="http://schemas.microsoft.com/office/drawing/2014/main" id="{00000000-0008-0000-1B00-000047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68" name="Text Box 1">
          <a:extLst>
            <a:ext uri="{FF2B5EF4-FFF2-40B4-BE49-F238E27FC236}">
              <a16:creationId xmlns:a16="http://schemas.microsoft.com/office/drawing/2014/main" id="{00000000-0008-0000-1B00-000048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69" name="Text Box 3">
          <a:extLst>
            <a:ext uri="{FF2B5EF4-FFF2-40B4-BE49-F238E27FC236}">
              <a16:creationId xmlns:a16="http://schemas.microsoft.com/office/drawing/2014/main" id="{00000000-0008-0000-1B00-000049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0" name="Text Box 5">
          <a:extLst>
            <a:ext uri="{FF2B5EF4-FFF2-40B4-BE49-F238E27FC236}">
              <a16:creationId xmlns:a16="http://schemas.microsoft.com/office/drawing/2014/main" id="{00000000-0008-0000-1B00-00004A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1" name="Text Box 7">
          <a:extLst>
            <a:ext uri="{FF2B5EF4-FFF2-40B4-BE49-F238E27FC236}">
              <a16:creationId xmlns:a16="http://schemas.microsoft.com/office/drawing/2014/main" id="{00000000-0008-0000-1B00-00004B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2" name="Text Box 1">
          <a:extLst>
            <a:ext uri="{FF2B5EF4-FFF2-40B4-BE49-F238E27FC236}">
              <a16:creationId xmlns:a16="http://schemas.microsoft.com/office/drawing/2014/main" id="{00000000-0008-0000-1B00-00004C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3" name="Text Box 3">
          <a:extLst>
            <a:ext uri="{FF2B5EF4-FFF2-40B4-BE49-F238E27FC236}">
              <a16:creationId xmlns:a16="http://schemas.microsoft.com/office/drawing/2014/main" id="{00000000-0008-0000-1B00-00004D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4" name="Text Box 5">
          <a:extLst>
            <a:ext uri="{FF2B5EF4-FFF2-40B4-BE49-F238E27FC236}">
              <a16:creationId xmlns:a16="http://schemas.microsoft.com/office/drawing/2014/main" id="{00000000-0008-0000-1B00-00004E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5" name="Text Box 7">
          <a:extLst>
            <a:ext uri="{FF2B5EF4-FFF2-40B4-BE49-F238E27FC236}">
              <a16:creationId xmlns:a16="http://schemas.microsoft.com/office/drawing/2014/main" id="{00000000-0008-0000-1B00-00004F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6" name="Text Box 1">
          <a:extLst>
            <a:ext uri="{FF2B5EF4-FFF2-40B4-BE49-F238E27FC236}">
              <a16:creationId xmlns:a16="http://schemas.microsoft.com/office/drawing/2014/main" id="{00000000-0008-0000-1B00-000050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7" name="Text Box 3">
          <a:extLst>
            <a:ext uri="{FF2B5EF4-FFF2-40B4-BE49-F238E27FC236}">
              <a16:creationId xmlns:a16="http://schemas.microsoft.com/office/drawing/2014/main" id="{00000000-0008-0000-1B00-000051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8" name="Text Box 5">
          <a:extLst>
            <a:ext uri="{FF2B5EF4-FFF2-40B4-BE49-F238E27FC236}">
              <a16:creationId xmlns:a16="http://schemas.microsoft.com/office/drawing/2014/main" id="{00000000-0008-0000-1B00-000052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82800</xdr:rowOff>
    </xdr:from>
    <xdr:to>
      <xdr:col>9</xdr:col>
      <xdr:colOff>47160</xdr:colOff>
      <xdr:row>18</xdr:row>
      <xdr:rowOff>120600</xdr:rowOff>
    </xdr:to>
    <xdr:sp macro="" textlink="">
      <xdr:nvSpPr>
        <xdr:cNvPr id="4179" name="Text Box 7">
          <a:extLst>
            <a:ext uri="{FF2B5EF4-FFF2-40B4-BE49-F238E27FC236}">
              <a16:creationId xmlns:a16="http://schemas.microsoft.com/office/drawing/2014/main" id="{00000000-0008-0000-1B00-000053100000}"/>
            </a:ext>
          </a:extLst>
        </xdr:cNvPr>
        <xdr:cNvSpPr/>
      </xdr:nvSpPr>
      <xdr:spPr>
        <a:xfrm>
          <a:off x="2646720" y="2924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0" name="Text Box 1">
          <a:extLst>
            <a:ext uri="{FF2B5EF4-FFF2-40B4-BE49-F238E27FC236}">
              <a16:creationId xmlns:a16="http://schemas.microsoft.com/office/drawing/2014/main" id="{00000000-0008-0000-1B00-000054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1" name="Text Box 3">
          <a:extLst>
            <a:ext uri="{FF2B5EF4-FFF2-40B4-BE49-F238E27FC236}">
              <a16:creationId xmlns:a16="http://schemas.microsoft.com/office/drawing/2014/main" id="{00000000-0008-0000-1B00-000055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2" name="Text Box 5">
          <a:extLst>
            <a:ext uri="{FF2B5EF4-FFF2-40B4-BE49-F238E27FC236}">
              <a16:creationId xmlns:a16="http://schemas.microsoft.com/office/drawing/2014/main" id="{00000000-0008-0000-1B00-000056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3" name="Text Box 7">
          <a:extLst>
            <a:ext uri="{FF2B5EF4-FFF2-40B4-BE49-F238E27FC236}">
              <a16:creationId xmlns:a16="http://schemas.microsoft.com/office/drawing/2014/main" id="{00000000-0008-0000-1B00-000057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4" name="Text Box 1">
          <a:extLst>
            <a:ext uri="{FF2B5EF4-FFF2-40B4-BE49-F238E27FC236}">
              <a16:creationId xmlns:a16="http://schemas.microsoft.com/office/drawing/2014/main" id="{00000000-0008-0000-1B00-000058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5" name="Text Box 3">
          <a:extLst>
            <a:ext uri="{FF2B5EF4-FFF2-40B4-BE49-F238E27FC236}">
              <a16:creationId xmlns:a16="http://schemas.microsoft.com/office/drawing/2014/main" id="{00000000-0008-0000-1B00-000059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6" name="Text Box 5">
          <a:extLst>
            <a:ext uri="{FF2B5EF4-FFF2-40B4-BE49-F238E27FC236}">
              <a16:creationId xmlns:a16="http://schemas.microsoft.com/office/drawing/2014/main" id="{00000000-0008-0000-1B00-00005A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82440</xdr:rowOff>
    </xdr:from>
    <xdr:to>
      <xdr:col>9</xdr:col>
      <xdr:colOff>47160</xdr:colOff>
      <xdr:row>17</xdr:row>
      <xdr:rowOff>120240</xdr:rowOff>
    </xdr:to>
    <xdr:sp macro="" textlink="">
      <xdr:nvSpPr>
        <xdr:cNvPr id="4187" name="Text Box 7">
          <a:extLst>
            <a:ext uri="{FF2B5EF4-FFF2-40B4-BE49-F238E27FC236}">
              <a16:creationId xmlns:a16="http://schemas.microsoft.com/office/drawing/2014/main" id="{00000000-0008-0000-1B00-00005B100000}"/>
            </a:ext>
          </a:extLst>
        </xdr:cNvPr>
        <xdr:cNvSpPr/>
      </xdr:nvSpPr>
      <xdr:spPr>
        <a:xfrm>
          <a:off x="2646720" y="2762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88" name="Text Box 1">
          <a:extLst>
            <a:ext uri="{FF2B5EF4-FFF2-40B4-BE49-F238E27FC236}">
              <a16:creationId xmlns:a16="http://schemas.microsoft.com/office/drawing/2014/main" id="{00000000-0008-0000-1B00-00005C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89" name="Text Box 3">
          <a:extLst>
            <a:ext uri="{FF2B5EF4-FFF2-40B4-BE49-F238E27FC236}">
              <a16:creationId xmlns:a16="http://schemas.microsoft.com/office/drawing/2014/main" id="{00000000-0008-0000-1B00-00005D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0" name="Text Box 5">
          <a:extLst>
            <a:ext uri="{FF2B5EF4-FFF2-40B4-BE49-F238E27FC236}">
              <a16:creationId xmlns:a16="http://schemas.microsoft.com/office/drawing/2014/main" id="{00000000-0008-0000-1B00-00005E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1" name="Text Box 7">
          <a:extLst>
            <a:ext uri="{FF2B5EF4-FFF2-40B4-BE49-F238E27FC236}">
              <a16:creationId xmlns:a16="http://schemas.microsoft.com/office/drawing/2014/main" id="{00000000-0008-0000-1B00-00005F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2" name="Text Box 9">
          <a:extLst>
            <a:ext uri="{FF2B5EF4-FFF2-40B4-BE49-F238E27FC236}">
              <a16:creationId xmlns:a16="http://schemas.microsoft.com/office/drawing/2014/main" id="{00000000-0008-0000-1B00-000060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3" name="Text Box 11">
          <a:extLst>
            <a:ext uri="{FF2B5EF4-FFF2-40B4-BE49-F238E27FC236}">
              <a16:creationId xmlns:a16="http://schemas.microsoft.com/office/drawing/2014/main" id="{00000000-0008-0000-1B00-000061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4" name="Text Box 13">
          <a:extLst>
            <a:ext uri="{FF2B5EF4-FFF2-40B4-BE49-F238E27FC236}">
              <a16:creationId xmlns:a16="http://schemas.microsoft.com/office/drawing/2014/main" id="{00000000-0008-0000-1B00-000062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5" name="Text Box 15">
          <a:extLst>
            <a:ext uri="{FF2B5EF4-FFF2-40B4-BE49-F238E27FC236}">
              <a16:creationId xmlns:a16="http://schemas.microsoft.com/office/drawing/2014/main" id="{00000000-0008-0000-1B00-000063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6" name="Text Box 17">
          <a:extLst>
            <a:ext uri="{FF2B5EF4-FFF2-40B4-BE49-F238E27FC236}">
              <a16:creationId xmlns:a16="http://schemas.microsoft.com/office/drawing/2014/main" id="{00000000-0008-0000-1B00-000064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7" name="Text Box 19">
          <a:extLst>
            <a:ext uri="{FF2B5EF4-FFF2-40B4-BE49-F238E27FC236}">
              <a16:creationId xmlns:a16="http://schemas.microsoft.com/office/drawing/2014/main" id="{00000000-0008-0000-1B00-000065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8" name="Text Box 21">
          <a:extLst>
            <a:ext uri="{FF2B5EF4-FFF2-40B4-BE49-F238E27FC236}">
              <a16:creationId xmlns:a16="http://schemas.microsoft.com/office/drawing/2014/main" id="{00000000-0008-0000-1B00-000066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199" name="Text Box 23">
          <a:extLst>
            <a:ext uri="{FF2B5EF4-FFF2-40B4-BE49-F238E27FC236}">
              <a16:creationId xmlns:a16="http://schemas.microsoft.com/office/drawing/2014/main" id="{00000000-0008-0000-1B00-000067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0" name="Text Box 1">
          <a:extLst>
            <a:ext uri="{FF2B5EF4-FFF2-40B4-BE49-F238E27FC236}">
              <a16:creationId xmlns:a16="http://schemas.microsoft.com/office/drawing/2014/main" id="{00000000-0008-0000-1B00-000068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1" name="Text Box 3">
          <a:extLst>
            <a:ext uri="{FF2B5EF4-FFF2-40B4-BE49-F238E27FC236}">
              <a16:creationId xmlns:a16="http://schemas.microsoft.com/office/drawing/2014/main" id="{00000000-0008-0000-1B00-000069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2" name="Text Box 5">
          <a:extLst>
            <a:ext uri="{FF2B5EF4-FFF2-40B4-BE49-F238E27FC236}">
              <a16:creationId xmlns:a16="http://schemas.microsoft.com/office/drawing/2014/main" id="{00000000-0008-0000-1B00-00006A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3" name="Text Box 7">
          <a:extLst>
            <a:ext uri="{FF2B5EF4-FFF2-40B4-BE49-F238E27FC236}">
              <a16:creationId xmlns:a16="http://schemas.microsoft.com/office/drawing/2014/main" id="{00000000-0008-0000-1B00-00006B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4" name="Text Box 9">
          <a:extLst>
            <a:ext uri="{FF2B5EF4-FFF2-40B4-BE49-F238E27FC236}">
              <a16:creationId xmlns:a16="http://schemas.microsoft.com/office/drawing/2014/main" id="{00000000-0008-0000-1B00-00006C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5" name="Text Box 11">
          <a:extLst>
            <a:ext uri="{FF2B5EF4-FFF2-40B4-BE49-F238E27FC236}">
              <a16:creationId xmlns:a16="http://schemas.microsoft.com/office/drawing/2014/main" id="{00000000-0008-0000-1B00-00006D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6" name="Text Box 13">
          <a:extLst>
            <a:ext uri="{FF2B5EF4-FFF2-40B4-BE49-F238E27FC236}">
              <a16:creationId xmlns:a16="http://schemas.microsoft.com/office/drawing/2014/main" id="{00000000-0008-0000-1B00-00006E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7" name="Text Box 15">
          <a:extLst>
            <a:ext uri="{FF2B5EF4-FFF2-40B4-BE49-F238E27FC236}">
              <a16:creationId xmlns:a16="http://schemas.microsoft.com/office/drawing/2014/main" id="{00000000-0008-0000-1B00-00006F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8" name="Text Box 17">
          <a:extLst>
            <a:ext uri="{FF2B5EF4-FFF2-40B4-BE49-F238E27FC236}">
              <a16:creationId xmlns:a16="http://schemas.microsoft.com/office/drawing/2014/main" id="{00000000-0008-0000-1B00-000070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09" name="Text Box 19">
          <a:extLst>
            <a:ext uri="{FF2B5EF4-FFF2-40B4-BE49-F238E27FC236}">
              <a16:creationId xmlns:a16="http://schemas.microsoft.com/office/drawing/2014/main" id="{00000000-0008-0000-1B00-000071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10" name="Text Box 21">
          <a:extLst>
            <a:ext uri="{FF2B5EF4-FFF2-40B4-BE49-F238E27FC236}">
              <a16:creationId xmlns:a16="http://schemas.microsoft.com/office/drawing/2014/main" id="{00000000-0008-0000-1B00-000072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4211" name="Text Box 23">
          <a:extLst>
            <a:ext uri="{FF2B5EF4-FFF2-40B4-BE49-F238E27FC236}">
              <a16:creationId xmlns:a16="http://schemas.microsoft.com/office/drawing/2014/main" id="{00000000-0008-0000-1B00-00007310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2" name="Text Box 1">
          <a:extLst>
            <a:ext uri="{FF2B5EF4-FFF2-40B4-BE49-F238E27FC236}">
              <a16:creationId xmlns:a16="http://schemas.microsoft.com/office/drawing/2014/main" id="{00000000-0008-0000-1B00-00007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3" name="Text Box 3">
          <a:extLst>
            <a:ext uri="{FF2B5EF4-FFF2-40B4-BE49-F238E27FC236}">
              <a16:creationId xmlns:a16="http://schemas.microsoft.com/office/drawing/2014/main" id="{00000000-0008-0000-1B00-00007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4" name="Text Box 5">
          <a:extLst>
            <a:ext uri="{FF2B5EF4-FFF2-40B4-BE49-F238E27FC236}">
              <a16:creationId xmlns:a16="http://schemas.microsoft.com/office/drawing/2014/main" id="{00000000-0008-0000-1B00-00007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5" name="Text Box 7">
          <a:extLst>
            <a:ext uri="{FF2B5EF4-FFF2-40B4-BE49-F238E27FC236}">
              <a16:creationId xmlns:a16="http://schemas.microsoft.com/office/drawing/2014/main" id="{00000000-0008-0000-1B00-00007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6" name="Text Box 9">
          <a:extLst>
            <a:ext uri="{FF2B5EF4-FFF2-40B4-BE49-F238E27FC236}">
              <a16:creationId xmlns:a16="http://schemas.microsoft.com/office/drawing/2014/main" id="{00000000-0008-0000-1B00-00007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7" name="Text Box 11">
          <a:extLst>
            <a:ext uri="{FF2B5EF4-FFF2-40B4-BE49-F238E27FC236}">
              <a16:creationId xmlns:a16="http://schemas.microsoft.com/office/drawing/2014/main" id="{00000000-0008-0000-1B00-00007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8" name="Text Box 13">
          <a:extLst>
            <a:ext uri="{FF2B5EF4-FFF2-40B4-BE49-F238E27FC236}">
              <a16:creationId xmlns:a16="http://schemas.microsoft.com/office/drawing/2014/main" id="{00000000-0008-0000-1B00-00007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19" name="Text Box 15">
          <a:extLst>
            <a:ext uri="{FF2B5EF4-FFF2-40B4-BE49-F238E27FC236}">
              <a16:creationId xmlns:a16="http://schemas.microsoft.com/office/drawing/2014/main" id="{00000000-0008-0000-1B00-00007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0" name="Text Box 17">
          <a:extLst>
            <a:ext uri="{FF2B5EF4-FFF2-40B4-BE49-F238E27FC236}">
              <a16:creationId xmlns:a16="http://schemas.microsoft.com/office/drawing/2014/main" id="{00000000-0008-0000-1B00-00007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1" name="Text Box 19">
          <a:extLst>
            <a:ext uri="{FF2B5EF4-FFF2-40B4-BE49-F238E27FC236}">
              <a16:creationId xmlns:a16="http://schemas.microsoft.com/office/drawing/2014/main" id="{00000000-0008-0000-1B00-00007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2" name="Text Box 21">
          <a:extLst>
            <a:ext uri="{FF2B5EF4-FFF2-40B4-BE49-F238E27FC236}">
              <a16:creationId xmlns:a16="http://schemas.microsoft.com/office/drawing/2014/main" id="{00000000-0008-0000-1B00-00007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3" name="Text Box 23">
          <a:extLst>
            <a:ext uri="{FF2B5EF4-FFF2-40B4-BE49-F238E27FC236}">
              <a16:creationId xmlns:a16="http://schemas.microsoft.com/office/drawing/2014/main" id="{00000000-0008-0000-1B00-00007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4" name="Text Box 1">
          <a:extLst>
            <a:ext uri="{FF2B5EF4-FFF2-40B4-BE49-F238E27FC236}">
              <a16:creationId xmlns:a16="http://schemas.microsoft.com/office/drawing/2014/main" id="{00000000-0008-0000-1B00-00008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5" name="Text Box 3">
          <a:extLst>
            <a:ext uri="{FF2B5EF4-FFF2-40B4-BE49-F238E27FC236}">
              <a16:creationId xmlns:a16="http://schemas.microsoft.com/office/drawing/2014/main" id="{00000000-0008-0000-1B00-00008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6" name="Text Box 5">
          <a:extLst>
            <a:ext uri="{FF2B5EF4-FFF2-40B4-BE49-F238E27FC236}">
              <a16:creationId xmlns:a16="http://schemas.microsoft.com/office/drawing/2014/main" id="{00000000-0008-0000-1B00-00008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7" name="Text Box 7">
          <a:extLst>
            <a:ext uri="{FF2B5EF4-FFF2-40B4-BE49-F238E27FC236}">
              <a16:creationId xmlns:a16="http://schemas.microsoft.com/office/drawing/2014/main" id="{00000000-0008-0000-1B00-00008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8" name="Text Box 9">
          <a:extLst>
            <a:ext uri="{FF2B5EF4-FFF2-40B4-BE49-F238E27FC236}">
              <a16:creationId xmlns:a16="http://schemas.microsoft.com/office/drawing/2014/main" id="{00000000-0008-0000-1B00-00008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29" name="Text Box 11">
          <a:extLst>
            <a:ext uri="{FF2B5EF4-FFF2-40B4-BE49-F238E27FC236}">
              <a16:creationId xmlns:a16="http://schemas.microsoft.com/office/drawing/2014/main" id="{00000000-0008-0000-1B00-00008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0" name="Text Box 13">
          <a:extLst>
            <a:ext uri="{FF2B5EF4-FFF2-40B4-BE49-F238E27FC236}">
              <a16:creationId xmlns:a16="http://schemas.microsoft.com/office/drawing/2014/main" id="{00000000-0008-0000-1B00-00008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1" name="Text Box 15">
          <a:extLst>
            <a:ext uri="{FF2B5EF4-FFF2-40B4-BE49-F238E27FC236}">
              <a16:creationId xmlns:a16="http://schemas.microsoft.com/office/drawing/2014/main" id="{00000000-0008-0000-1B00-00008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2" name="Text Box 17">
          <a:extLst>
            <a:ext uri="{FF2B5EF4-FFF2-40B4-BE49-F238E27FC236}">
              <a16:creationId xmlns:a16="http://schemas.microsoft.com/office/drawing/2014/main" id="{00000000-0008-0000-1B00-00008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3" name="Text Box 19">
          <a:extLst>
            <a:ext uri="{FF2B5EF4-FFF2-40B4-BE49-F238E27FC236}">
              <a16:creationId xmlns:a16="http://schemas.microsoft.com/office/drawing/2014/main" id="{00000000-0008-0000-1B00-00008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4" name="Text Box 21">
          <a:extLst>
            <a:ext uri="{FF2B5EF4-FFF2-40B4-BE49-F238E27FC236}">
              <a16:creationId xmlns:a16="http://schemas.microsoft.com/office/drawing/2014/main" id="{00000000-0008-0000-1B00-00008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5" name="Text Box 23">
          <a:extLst>
            <a:ext uri="{FF2B5EF4-FFF2-40B4-BE49-F238E27FC236}">
              <a16:creationId xmlns:a16="http://schemas.microsoft.com/office/drawing/2014/main" id="{00000000-0008-0000-1B00-00008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6" name="Text Box 1">
          <a:extLst>
            <a:ext uri="{FF2B5EF4-FFF2-40B4-BE49-F238E27FC236}">
              <a16:creationId xmlns:a16="http://schemas.microsoft.com/office/drawing/2014/main" id="{00000000-0008-0000-1B00-00008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7" name="Text Box 3">
          <a:extLst>
            <a:ext uri="{FF2B5EF4-FFF2-40B4-BE49-F238E27FC236}">
              <a16:creationId xmlns:a16="http://schemas.microsoft.com/office/drawing/2014/main" id="{00000000-0008-0000-1B00-00008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8" name="Text Box 5">
          <a:extLst>
            <a:ext uri="{FF2B5EF4-FFF2-40B4-BE49-F238E27FC236}">
              <a16:creationId xmlns:a16="http://schemas.microsoft.com/office/drawing/2014/main" id="{00000000-0008-0000-1B00-00008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39" name="Text Box 7">
          <a:extLst>
            <a:ext uri="{FF2B5EF4-FFF2-40B4-BE49-F238E27FC236}">
              <a16:creationId xmlns:a16="http://schemas.microsoft.com/office/drawing/2014/main" id="{00000000-0008-0000-1B00-00008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0" name="Text Box 9">
          <a:extLst>
            <a:ext uri="{FF2B5EF4-FFF2-40B4-BE49-F238E27FC236}">
              <a16:creationId xmlns:a16="http://schemas.microsoft.com/office/drawing/2014/main" id="{00000000-0008-0000-1B00-00009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1" name="Text Box 11">
          <a:extLst>
            <a:ext uri="{FF2B5EF4-FFF2-40B4-BE49-F238E27FC236}">
              <a16:creationId xmlns:a16="http://schemas.microsoft.com/office/drawing/2014/main" id="{00000000-0008-0000-1B00-00009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2" name="Text Box 13">
          <a:extLst>
            <a:ext uri="{FF2B5EF4-FFF2-40B4-BE49-F238E27FC236}">
              <a16:creationId xmlns:a16="http://schemas.microsoft.com/office/drawing/2014/main" id="{00000000-0008-0000-1B00-00009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3" name="Text Box 15">
          <a:extLst>
            <a:ext uri="{FF2B5EF4-FFF2-40B4-BE49-F238E27FC236}">
              <a16:creationId xmlns:a16="http://schemas.microsoft.com/office/drawing/2014/main" id="{00000000-0008-0000-1B00-00009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4" name="Text Box 17">
          <a:extLst>
            <a:ext uri="{FF2B5EF4-FFF2-40B4-BE49-F238E27FC236}">
              <a16:creationId xmlns:a16="http://schemas.microsoft.com/office/drawing/2014/main" id="{00000000-0008-0000-1B00-00009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5" name="Text Box 19">
          <a:extLst>
            <a:ext uri="{FF2B5EF4-FFF2-40B4-BE49-F238E27FC236}">
              <a16:creationId xmlns:a16="http://schemas.microsoft.com/office/drawing/2014/main" id="{00000000-0008-0000-1B00-00009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6" name="Text Box 21">
          <a:extLst>
            <a:ext uri="{FF2B5EF4-FFF2-40B4-BE49-F238E27FC236}">
              <a16:creationId xmlns:a16="http://schemas.microsoft.com/office/drawing/2014/main" id="{00000000-0008-0000-1B00-00009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7" name="Text Box 23">
          <a:extLst>
            <a:ext uri="{FF2B5EF4-FFF2-40B4-BE49-F238E27FC236}">
              <a16:creationId xmlns:a16="http://schemas.microsoft.com/office/drawing/2014/main" id="{00000000-0008-0000-1B00-00009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8" name="Text Box 1">
          <a:extLst>
            <a:ext uri="{FF2B5EF4-FFF2-40B4-BE49-F238E27FC236}">
              <a16:creationId xmlns:a16="http://schemas.microsoft.com/office/drawing/2014/main" id="{00000000-0008-0000-1B00-00009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49" name="Text Box 3">
          <a:extLst>
            <a:ext uri="{FF2B5EF4-FFF2-40B4-BE49-F238E27FC236}">
              <a16:creationId xmlns:a16="http://schemas.microsoft.com/office/drawing/2014/main" id="{00000000-0008-0000-1B00-00009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0" name="Text Box 5">
          <a:extLst>
            <a:ext uri="{FF2B5EF4-FFF2-40B4-BE49-F238E27FC236}">
              <a16:creationId xmlns:a16="http://schemas.microsoft.com/office/drawing/2014/main" id="{00000000-0008-0000-1B00-00009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1" name="Text Box 7">
          <a:extLst>
            <a:ext uri="{FF2B5EF4-FFF2-40B4-BE49-F238E27FC236}">
              <a16:creationId xmlns:a16="http://schemas.microsoft.com/office/drawing/2014/main" id="{00000000-0008-0000-1B00-00009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2" name="Text Box 9">
          <a:extLst>
            <a:ext uri="{FF2B5EF4-FFF2-40B4-BE49-F238E27FC236}">
              <a16:creationId xmlns:a16="http://schemas.microsoft.com/office/drawing/2014/main" id="{00000000-0008-0000-1B00-00009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3" name="Text Box 11">
          <a:extLst>
            <a:ext uri="{FF2B5EF4-FFF2-40B4-BE49-F238E27FC236}">
              <a16:creationId xmlns:a16="http://schemas.microsoft.com/office/drawing/2014/main" id="{00000000-0008-0000-1B00-00009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4" name="Text Box 13">
          <a:extLst>
            <a:ext uri="{FF2B5EF4-FFF2-40B4-BE49-F238E27FC236}">
              <a16:creationId xmlns:a16="http://schemas.microsoft.com/office/drawing/2014/main" id="{00000000-0008-0000-1B00-00009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5" name="Text Box 15">
          <a:extLst>
            <a:ext uri="{FF2B5EF4-FFF2-40B4-BE49-F238E27FC236}">
              <a16:creationId xmlns:a16="http://schemas.microsoft.com/office/drawing/2014/main" id="{00000000-0008-0000-1B00-00009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6" name="Text Box 17">
          <a:extLst>
            <a:ext uri="{FF2B5EF4-FFF2-40B4-BE49-F238E27FC236}">
              <a16:creationId xmlns:a16="http://schemas.microsoft.com/office/drawing/2014/main" id="{00000000-0008-0000-1B00-0000A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7" name="Text Box 19">
          <a:extLst>
            <a:ext uri="{FF2B5EF4-FFF2-40B4-BE49-F238E27FC236}">
              <a16:creationId xmlns:a16="http://schemas.microsoft.com/office/drawing/2014/main" id="{00000000-0008-0000-1B00-0000A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8" name="Text Box 21">
          <a:extLst>
            <a:ext uri="{FF2B5EF4-FFF2-40B4-BE49-F238E27FC236}">
              <a16:creationId xmlns:a16="http://schemas.microsoft.com/office/drawing/2014/main" id="{00000000-0008-0000-1B00-0000A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59" name="Text Box 23">
          <a:extLst>
            <a:ext uri="{FF2B5EF4-FFF2-40B4-BE49-F238E27FC236}">
              <a16:creationId xmlns:a16="http://schemas.microsoft.com/office/drawing/2014/main" id="{00000000-0008-0000-1B00-0000A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0" name="Text Box 1">
          <a:extLst>
            <a:ext uri="{FF2B5EF4-FFF2-40B4-BE49-F238E27FC236}">
              <a16:creationId xmlns:a16="http://schemas.microsoft.com/office/drawing/2014/main" id="{00000000-0008-0000-1B00-0000A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1" name="Text Box 3">
          <a:extLst>
            <a:ext uri="{FF2B5EF4-FFF2-40B4-BE49-F238E27FC236}">
              <a16:creationId xmlns:a16="http://schemas.microsoft.com/office/drawing/2014/main" id="{00000000-0008-0000-1B00-0000A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2" name="Text Box 5">
          <a:extLst>
            <a:ext uri="{FF2B5EF4-FFF2-40B4-BE49-F238E27FC236}">
              <a16:creationId xmlns:a16="http://schemas.microsoft.com/office/drawing/2014/main" id="{00000000-0008-0000-1B00-0000A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3" name="Text Box 7">
          <a:extLst>
            <a:ext uri="{FF2B5EF4-FFF2-40B4-BE49-F238E27FC236}">
              <a16:creationId xmlns:a16="http://schemas.microsoft.com/office/drawing/2014/main" id="{00000000-0008-0000-1B00-0000A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4" name="Text Box 9">
          <a:extLst>
            <a:ext uri="{FF2B5EF4-FFF2-40B4-BE49-F238E27FC236}">
              <a16:creationId xmlns:a16="http://schemas.microsoft.com/office/drawing/2014/main" id="{00000000-0008-0000-1B00-0000A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5" name="Text Box 11">
          <a:extLst>
            <a:ext uri="{FF2B5EF4-FFF2-40B4-BE49-F238E27FC236}">
              <a16:creationId xmlns:a16="http://schemas.microsoft.com/office/drawing/2014/main" id="{00000000-0008-0000-1B00-0000A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6" name="Text Box 13">
          <a:extLst>
            <a:ext uri="{FF2B5EF4-FFF2-40B4-BE49-F238E27FC236}">
              <a16:creationId xmlns:a16="http://schemas.microsoft.com/office/drawing/2014/main" id="{00000000-0008-0000-1B00-0000A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7" name="Text Box 15">
          <a:extLst>
            <a:ext uri="{FF2B5EF4-FFF2-40B4-BE49-F238E27FC236}">
              <a16:creationId xmlns:a16="http://schemas.microsoft.com/office/drawing/2014/main" id="{00000000-0008-0000-1B00-0000A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8" name="Text Box 17">
          <a:extLst>
            <a:ext uri="{FF2B5EF4-FFF2-40B4-BE49-F238E27FC236}">
              <a16:creationId xmlns:a16="http://schemas.microsoft.com/office/drawing/2014/main" id="{00000000-0008-0000-1B00-0000A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69" name="Text Box 19">
          <a:extLst>
            <a:ext uri="{FF2B5EF4-FFF2-40B4-BE49-F238E27FC236}">
              <a16:creationId xmlns:a16="http://schemas.microsoft.com/office/drawing/2014/main" id="{00000000-0008-0000-1B00-0000A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0" name="Text Box 21">
          <a:extLst>
            <a:ext uri="{FF2B5EF4-FFF2-40B4-BE49-F238E27FC236}">
              <a16:creationId xmlns:a16="http://schemas.microsoft.com/office/drawing/2014/main" id="{00000000-0008-0000-1B00-0000A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1" name="Text Box 23">
          <a:extLst>
            <a:ext uri="{FF2B5EF4-FFF2-40B4-BE49-F238E27FC236}">
              <a16:creationId xmlns:a16="http://schemas.microsoft.com/office/drawing/2014/main" id="{00000000-0008-0000-1B00-0000A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2" name="Text Box 1">
          <a:extLst>
            <a:ext uri="{FF2B5EF4-FFF2-40B4-BE49-F238E27FC236}">
              <a16:creationId xmlns:a16="http://schemas.microsoft.com/office/drawing/2014/main" id="{00000000-0008-0000-1B00-0000B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3" name="Text Box 3">
          <a:extLst>
            <a:ext uri="{FF2B5EF4-FFF2-40B4-BE49-F238E27FC236}">
              <a16:creationId xmlns:a16="http://schemas.microsoft.com/office/drawing/2014/main" id="{00000000-0008-0000-1B00-0000B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4" name="Text Box 5">
          <a:extLst>
            <a:ext uri="{FF2B5EF4-FFF2-40B4-BE49-F238E27FC236}">
              <a16:creationId xmlns:a16="http://schemas.microsoft.com/office/drawing/2014/main" id="{00000000-0008-0000-1B00-0000B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5" name="Text Box 7">
          <a:extLst>
            <a:ext uri="{FF2B5EF4-FFF2-40B4-BE49-F238E27FC236}">
              <a16:creationId xmlns:a16="http://schemas.microsoft.com/office/drawing/2014/main" id="{00000000-0008-0000-1B00-0000B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6" name="Text Box 9">
          <a:extLst>
            <a:ext uri="{FF2B5EF4-FFF2-40B4-BE49-F238E27FC236}">
              <a16:creationId xmlns:a16="http://schemas.microsoft.com/office/drawing/2014/main" id="{00000000-0008-0000-1B00-0000B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7" name="Text Box 11">
          <a:extLst>
            <a:ext uri="{FF2B5EF4-FFF2-40B4-BE49-F238E27FC236}">
              <a16:creationId xmlns:a16="http://schemas.microsoft.com/office/drawing/2014/main" id="{00000000-0008-0000-1B00-0000B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8" name="Text Box 13">
          <a:extLst>
            <a:ext uri="{FF2B5EF4-FFF2-40B4-BE49-F238E27FC236}">
              <a16:creationId xmlns:a16="http://schemas.microsoft.com/office/drawing/2014/main" id="{00000000-0008-0000-1B00-0000B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79" name="Text Box 15">
          <a:extLst>
            <a:ext uri="{FF2B5EF4-FFF2-40B4-BE49-F238E27FC236}">
              <a16:creationId xmlns:a16="http://schemas.microsoft.com/office/drawing/2014/main" id="{00000000-0008-0000-1B00-0000B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0" name="Text Box 17">
          <a:extLst>
            <a:ext uri="{FF2B5EF4-FFF2-40B4-BE49-F238E27FC236}">
              <a16:creationId xmlns:a16="http://schemas.microsoft.com/office/drawing/2014/main" id="{00000000-0008-0000-1B00-0000B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1" name="Text Box 19">
          <a:extLst>
            <a:ext uri="{FF2B5EF4-FFF2-40B4-BE49-F238E27FC236}">
              <a16:creationId xmlns:a16="http://schemas.microsoft.com/office/drawing/2014/main" id="{00000000-0008-0000-1B00-0000B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2" name="Text Box 21">
          <a:extLst>
            <a:ext uri="{FF2B5EF4-FFF2-40B4-BE49-F238E27FC236}">
              <a16:creationId xmlns:a16="http://schemas.microsoft.com/office/drawing/2014/main" id="{00000000-0008-0000-1B00-0000B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3" name="Text Box 23">
          <a:extLst>
            <a:ext uri="{FF2B5EF4-FFF2-40B4-BE49-F238E27FC236}">
              <a16:creationId xmlns:a16="http://schemas.microsoft.com/office/drawing/2014/main" id="{00000000-0008-0000-1B00-0000B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4" name="Text Box 1">
          <a:extLst>
            <a:ext uri="{FF2B5EF4-FFF2-40B4-BE49-F238E27FC236}">
              <a16:creationId xmlns:a16="http://schemas.microsoft.com/office/drawing/2014/main" id="{00000000-0008-0000-1B00-0000B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5" name="Text Box 3">
          <a:extLst>
            <a:ext uri="{FF2B5EF4-FFF2-40B4-BE49-F238E27FC236}">
              <a16:creationId xmlns:a16="http://schemas.microsoft.com/office/drawing/2014/main" id="{00000000-0008-0000-1B00-0000B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6" name="Text Box 5">
          <a:extLst>
            <a:ext uri="{FF2B5EF4-FFF2-40B4-BE49-F238E27FC236}">
              <a16:creationId xmlns:a16="http://schemas.microsoft.com/office/drawing/2014/main" id="{00000000-0008-0000-1B00-0000B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7" name="Text Box 7">
          <a:extLst>
            <a:ext uri="{FF2B5EF4-FFF2-40B4-BE49-F238E27FC236}">
              <a16:creationId xmlns:a16="http://schemas.microsoft.com/office/drawing/2014/main" id="{00000000-0008-0000-1B00-0000B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8" name="Text Box 9">
          <a:extLst>
            <a:ext uri="{FF2B5EF4-FFF2-40B4-BE49-F238E27FC236}">
              <a16:creationId xmlns:a16="http://schemas.microsoft.com/office/drawing/2014/main" id="{00000000-0008-0000-1B00-0000C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89" name="Text Box 11">
          <a:extLst>
            <a:ext uri="{FF2B5EF4-FFF2-40B4-BE49-F238E27FC236}">
              <a16:creationId xmlns:a16="http://schemas.microsoft.com/office/drawing/2014/main" id="{00000000-0008-0000-1B00-0000C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0" name="Text Box 13">
          <a:extLst>
            <a:ext uri="{FF2B5EF4-FFF2-40B4-BE49-F238E27FC236}">
              <a16:creationId xmlns:a16="http://schemas.microsoft.com/office/drawing/2014/main" id="{00000000-0008-0000-1B00-0000C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1" name="Text Box 15">
          <a:extLst>
            <a:ext uri="{FF2B5EF4-FFF2-40B4-BE49-F238E27FC236}">
              <a16:creationId xmlns:a16="http://schemas.microsoft.com/office/drawing/2014/main" id="{00000000-0008-0000-1B00-0000C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2" name="Text Box 17">
          <a:extLst>
            <a:ext uri="{FF2B5EF4-FFF2-40B4-BE49-F238E27FC236}">
              <a16:creationId xmlns:a16="http://schemas.microsoft.com/office/drawing/2014/main" id="{00000000-0008-0000-1B00-0000C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3" name="Text Box 19">
          <a:extLst>
            <a:ext uri="{FF2B5EF4-FFF2-40B4-BE49-F238E27FC236}">
              <a16:creationId xmlns:a16="http://schemas.microsoft.com/office/drawing/2014/main" id="{00000000-0008-0000-1B00-0000C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4" name="Text Box 21">
          <a:extLst>
            <a:ext uri="{FF2B5EF4-FFF2-40B4-BE49-F238E27FC236}">
              <a16:creationId xmlns:a16="http://schemas.microsoft.com/office/drawing/2014/main" id="{00000000-0008-0000-1B00-0000C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5" name="Text Box 23">
          <a:extLst>
            <a:ext uri="{FF2B5EF4-FFF2-40B4-BE49-F238E27FC236}">
              <a16:creationId xmlns:a16="http://schemas.microsoft.com/office/drawing/2014/main" id="{00000000-0008-0000-1B00-0000C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6" name="Text Box 1">
          <a:extLst>
            <a:ext uri="{FF2B5EF4-FFF2-40B4-BE49-F238E27FC236}">
              <a16:creationId xmlns:a16="http://schemas.microsoft.com/office/drawing/2014/main" id="{00000000-0008-0000-1B00-0000C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7" name="Text Box 3">
          <a:extLst>
            <a:ext uri="{FF2B5EF4-FFF2-40B4-BE49-F238E27FC236}">
              <a16:creationId xmlns:a16="http://schemas.microsoft.com/office/drawing/2014/main" id="{00000000-0008-0000-1B00-0000C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8" name="Text Box 5">
          <a:extLst>
            <a:ext uri="{FF2B5EF4-FFF2-40B4-BE49-F238E27FC236}">
              <a16:creationId xmlns:a16="http://schemas.microsoft.com/office/drawing/2014/main" id="{00000000-0008-0000-1B00-0000C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299" name="Text Box 7">
          <a:extLst>
            <a:ext uri="{FF2B5EF4-FFF2-40B4-BE49-F238E27FC236}">
              <a16:creationId xmlns:a16="http://schemas.microsoft.com/office/drawing/2014/main" id="{00000000-0008-0000-1B00-0000C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0" name="Text Box 9">
          <a:extLst>
            <a:ext uri="{FF2B5EF4-FFF2-40B4-BE49-F238E27FC236}">
              <a16:creationId xmlns:a16="http://schemas.microsoft.com/office/drawing/2014/main" id="{00000000-0008-0000-1B00-0000C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1" name="Text Box 11">
          <a:extLst>
            <a:ext uri="{FF2B5EF4-FFF2-40B4-BE49-F238E27FC236}">
              <a16:creationId xmlns:a16="http://schemas.microsoft.com/office/drawing/2014/main" id="{00000000-0008-0000-1B00-0000C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2" name="Text Box 13">
          <a:extLst>
            <a:ext uri="{FF2B5EF4-FFF2-40B4-BE49-F238E27FC236}">
              <a16:creationId xmlns:a16="http://schemas.microsoft.com/office/drawing/2014/main" id="{00000000-0008-0000-1B00-0000C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3" name="Text Box 15">
          <a:extLst>
            <a:ext uri="{FF2B5EF4-FFF2-40B4-BE49-F238E27FC236}">
              <a16:creationId xmlns:a16="http://schemas.microsoft.com/office/drawing/2014/main" id="{00000000-0008-0000-1B00-0000C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4" name="Text Box 17">
          <a:extLst>
            <a:ext uri="{FF2B5EF4-FFF2-40B4-BE49-F238E27FC236}">
              <a16:creationId xmlns:a16="http://schemas.microsoft.com/office/drawing/2014/main" id="{00000000-0008-0000-1B00-0000D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5" name="Text Box 19">
          <a:extLst>
            <a:ext uri="{FF2B5EF4-FFF2-40B4-BE49-F238E27FC236}">
              <a16:creationId xmlns:a16="http://schemas.microsoft.com/office/drawing/2014/main" id="{00000000-0008-0000-1B00-0000D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6" name="Text Box 21">
          <a:extLst>
            <a:ext uri="{FF2B5EF4-FFF2-40B4-BE49-F238E27FC236}">
              <a16:creationId xmlns:a16="http://schemas.microsoft.com/office/drawing/2014/main" id="{00000000-0008-0000-1B00-0000D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7" name="Text Box 23">
          <a:extLst>
            <a:ext uri="{FF2B5EF4-FFF2-40B4-BE49-F238E27FC236}">
              <a16:creationId xmlns:a16="http://schemas.microsoft.com/office/drawing/2014/main" id="{00000000-0008-0000-1B00-0000D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8" name="Text Box 1">
          <a:extLst>
            <a:ext uri="{FF2B5EF4-FFF2-40B4-BE49-F238E27FC236}">
              <a16:creationId xmlns:a16="http://schemas.microsoft.com/office/drawing/2014/main" id="{00000000-0008-0000-1B00-0000D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09" name="Text Box 3">
          <a:extLst>
            <a:ext uri="{FF2B5EF4-FFF2-40B4-BE49-F238E27FC236}">
              <a16:creationId xmlns:a16="http://schemas.microsoft.com/office/drawing/2014/main" id="{00000000-0008-0000-1B00-0000D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0" name="Text Box 5">
          <a:extLst>
            <a:ext uri="{FF2B5EF4-FFF2-40B4-BE49-F238E27FC236}">
              <a16:creationId xmlns:a16="http://schemas.microsoft.com/office/drawing/2014/main" id="{00000000-0008-0000-1B00-0000D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1" name="Text Box 7">
          <a:extLst>
            <a:ext uri="{FF2B5EF4-FFF2-40B4-BE49-F238E27FC236}">
              <a16:creationId xmlns:a16="http://schemas.microsoft.com/office/drawing/2014/main" id="{00000000-0008-0000-1B00-0000D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2" name="Text Box 9">
          <a:extLst>
            <a:ext uri="{FF2B5EF4-FFF2-40B4-BE49-F238E27FC236}">
              <a16:creationId xmlns:a16="http://schemas.microsoft.com/office/drawing/2014/main" id="{00000000-0008-0000-1B00-0000D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3" name="Text Box 11">
          <a:extLst>
            <a:ext uri="{FF2B5EF4-FFF2-40B4-BE49-F238E27FC236}">
              <a16:creationId xmlns:a16="http://schemas.microsoft.com/office/drawing/2014/main" id="{00000000-0008-0000-1B00-0000D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4" name="Text Box 13">
          <a:extLst>
            <a:ext uri="{FF2B5EF4-FFF2-40B4-BE49-F238E27FC236}">
              <a16:creationId xmlns:a16="http://schemas.microsoft.com/office/drawing/2014/main" id="{00000000-0008-0000-1B00-0000D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5" name="Text Box 15">
          <a:extLst>
            <a:ext uri="{FF2B5EF4-FFF2-40B4-BE49-F238E27FC236}">
              <a16:creationId xmlns:a16="http://schemas.microsoft.com/office/drawing/2014/main" id="{00000000-0008-0000-1B00-0000D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6" name="Text Box 17">
          <a:extLst>
            <a:ext uri="{FF2B5EF4-FFF2-40B4-BE49-F238E27FC236}">
              <a16:creationId xmlns:a16="http://schemas.microsoft.com/office/drawing/2014/main" id="{00000000-0008-0000-1B00-0000D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7" name="Text Box 19">
          <a:extLst>
            <a:ext uri="{FF2B5EF4-FFF2-40B4-BE49-F238E27FC236}">
              <a16:creationId xmlns:a16="http://schemas.microsoft.com/office/drawing/2014/main" id="{00000000-0008-0000-1B00-0000D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8" name="Text Box 21">
          <a:extLst>
            <a:ext uri="{FF2B5EF4-FFF2-40B4-BE49-F238E27FC236}">
              <a16:creationId xmlns:a16="http://schemas.microsoft.com/office/drawing/2014/main" id="{00000000-0008-0000-1B00-0000D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19" name="Text Box 23">
          <a:extLst>
            <a:ext uri="{FF2B5EF4-FFF2-40B4-BE49-F238E27FC236}">
              <a16:creationId xmlns:a16="http://schemas.microsoft.com/office/drawing/2014/main" id="{00000000-0008-0000-1B00-0000D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0" name="Text Box 1">
          <a:extLst>
            <a:ext uri="{FF2B5EF4-FFF2-40B4-BE49-F238E27FC236}">
              <a16:creationId xmlns:a16="http://schemas.microsoft.com/office/drawing/2014/main" id="{00000000-0008-0000-1B00-0000E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1" name="Text Box 3">
          <a:extLst>
            <a:ext uri="{FF2B5EF4-FFF2-40B4-BE49-F238E27FC236}">
              <a16:creationId xmlns:a16="http://schemas.microsoft.com/office/drawing/2014/main" id="{00000000-0008-0000-1B00-0000E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2" name="Text Box 5">
          <a:extLst>
            <a:ext uri="{FF2B5EF4-FFF2-40B4-BE49-F238E27FC236}">
              <a16:creationId xmlns:a16="http://schemas.microsoft.com/office/drawing/2014/main" id="{00000000-0008-0000-1B00-0000E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3" name="Text Box 7">
          <a:extLst>
            <a:ext uri="{FF2B5EF4-FFF2-40B4-BE49-F238E27FC236}">
              <a16:creationId xmlns:a16="http://schemas.microsoft.com/office/drawing/2014/main" id="{00000000-0008-0000-1B00-0000E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4" name="Text Box 9">
          <a:extLst>
            <a:ext uri="{FF2B5EF4-FFF2-40B4-BE49-F238E27FC236}">
              <a16:creationId xmlns:a16="http://schemas.microsoft.com/office/drawing/2014/main" id="{00000000-0008-0000-1B00-0000E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5" name="Text Box 11">
          <a:extLst>
            <a:ext uri="{FF2B5EF4-FFF2-40B4-BE49-F238E27FC236}">
              <a16:creationId xmlns:a16="http://schemas.microsoft.com/office/drawing/2014/main" id="{00000000-0008-0000-1B00-0000E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6" name="Text Box 13">
          <a:extLst>
            <a:ext uri="{FF2B5EF4-FFF2-40B4-BE49-F238E27FC236}">
              <a16:creationId xmlns:a16="http://schemas.microsoft.com/office/drawing/2014/main" id="{00000000-0008-0000-1B00-0000E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7" name="Text Box 15">
          <a:extLst>
            <a:ext uri="{FF2B5EF4-FFF2-40B4-BE49-F238E27FC236}">
              <a16:creationId xmlns:a16="http://schemas.microsoft.com/office/drawing/2014/main" id="{00000000-0008-0000-1B00-0000E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8" name="Text Box 17">
          <a:extLst>
            <a:ext uri="{FF2B5EF4-FFF2-40B4-BE49-F238E27FC236}">
              <a16:creationId xmlns:a16="http://schemas.microsoft.com/office/drawing/2014/main" id="{00000000-0008-0000-1B00-0000E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29" name="Text Box 19">
          <a:extLst>
            <a:ext uri="{FF2B5EF4-FFF2-40B4-BE49-F238E27FC236}">
              <a16:creationId xmlns:a16="http://schemas.microsoft.com/office/drawing/2014/main" id="{00000000-0008-0000-1B00-0000E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0" name="Text Box 21">
          <a:extLst>
            <a:ext uri="{FF2B5EF4-FFF2-40B4-BE49-F238E27FC236}">
              <a16:creationId xmlns:a16="http://schemas.microsoft.com/office/drawing/2014/main" id="{00000000-0008-0000-1B00-0000E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1" name="Text Box 23">
          <a:extLst>
            <a:ext uri="{FF2B5EF4-FFF2-40B4-BE49-F238E27FC236}">
              <a16:creationId xmlns:a16="http://schemas.microsoft.com/office/drawing/2014/main" id="{00000000-0008-0000-1B00-0000E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2" name="Text Box 1">
          <a:extLst>
            <a:ext uri="{FF2B5EF4-FFF2-40B4-BE49-F238E27FC236}">
              <a16:creationId xmlns:a16="http://schemas.microsoft.com/office/drawing/2014/main" id="{00000000-0008-0000-1B00-0000E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3" name="Text Box 3">
          <a:extLst>
            <a:ext uri="{FF2B5EF4-FFF2-40B4-BE49-F238E27FC236}">
              <a16:creationId xmlns:a16="http://schemas.microsoft.com/office/drawing/2014/main" id="{00000000-0008-0000-1B00-0000E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4" name="Text Box 5">
          <a:extLst>
            <a:ext uri="{FF2B5EF4-FFF2-40B4-BE49-F238E27FC236}">
              <a16:creationId xmlns:a16="http://schemas.microsoft.com/office/drawing/2014/main" id="{00000000-0008-0000-1B00-0000E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5" name="Text Box 7">
          <a:extLst>
            <a:ext uri="{FF2B5EF4-FFF2-40B4-BE49-F238E27FC236}">
              <a16:creationId xmlns:a16="http://schemas.microsoft.com/office/drawing/2014/main" id="{00000000-0008-0000-1B00-0000E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6" name="Text Box 9">
          <a:extLst>
            <a:ext uri="{FF2B5EF4-FFF2-40B4-BE49-F238E27FC236}">
              <a16:creationId xmlns:a16="http://schemas.microsoft.com/office/drawing/2014/main" id="{00000000-0008-0000-1B00-0000F0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7" name="Text Box 11">
          <a:extLst>
            <a:ext uri="{FF2B5EF4-FFF2-40B4-BE49-F238E27FC236}">
              <a16:creationId xmlns:a16="http://schemas.microsoft.com/office/drawing/2014/main" id="{00000000-0008-0000-1B00-0000F1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8" name="Text Box 13">
          <a:extLst>
            <a:ext uri="{FF2B5EF4-FFF2-40B4-BE49-F238E27FC236}">
              <a16:creationId xmlns:a16="http://schemas.microsoft.com/office/drawing/2014/main" id="{00000000-0008-0000-1B00-0000F2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39" name="Text Box 15">
          <a:extLst>
            <a:ext uri="{FF2B5EF4-FFF2-40B4-BE49-F238E27FC236}">
              <a16:creationId xmlns:a16="http://schemas.microsoft.com/office/drawing/2014/main" id="{00000000-0008-0000-1B00-0000F3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0" name="Text Box 17">
          <a:extLst>
            <a:ext uri="{FF2B5EF4-FFF2-40B4-BE49-F238E27FC236}">
              <a16:creationId xmlns:a16="http://schemas.microsoft.com/office/drawing/2014/main" id="{00000000-0008-0000-1B00-0000F4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1" name="Text Box 19">
          <a:extLst>
            <a:ext uri="{FF2B5EF4-FFF2-40B4-BE49-F238E27FC236}">
              <a16:creationId xmlns:a16="http://schemas.microsoft.com/office/drawing/2014/main" id="{00000000-0008-0000-1B00-0000F5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2" name="Text Box 21">
          <a:extLst>
            <a:ext uri="{FF2B5EF4-FFF2-40B4-BE49-F238E27FC236}">
              <a16:creationId xmlns:a16="http://schemas.microsoft.com/office/drawing/2014/main" id="{00000000-0008-0000-1B00-0000F6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3" name="Text Box 23">
          <a:extLst>
            <a:ext uri="{FF2B5EF4-FFF2-40B4-BE49-F238E27FC236}">
              <a16:creationId xmlns:a16="http://schemas.microsoft.com/office/drawing/2014/main" id="{00000000-0008-0000-1B00-0000F7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4" name="Text Box 1">
          <a:extLst>
            <a:ext uri="{FF2B5EF4-FFF2-40B4-BE49-F238E27FC236}">
              <a16:creationId xmlns:a16="http://schemas.microsoft.com/office/drawing/2014/main" id="{00000000-0008-0000-1B00-0000F8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5" name="Text Box 3">
          <a:extLst>
            <a:ext uri="{FF2B5EF4-FFF2-40B4-BE49-F238E27FC236}">
              <a16:creationId xmlns:a16="http://schemas.microsoft.com/office/drawing/2014/main" id="{00000000-0008-0000-1B00-0000F9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6" name="Text Box 5">
          <a:extLst>
            <a:ext uri="{FF2B5EF4-FFF2-40B4-BE49-F238E27FC236}">
              <a16:creationId xmlns:a16="http://schemas.microsoft.com/office/drawing/2014/main" id="{00000000-0008-0000-1B00-0000FA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7" name="Text Box 7">
          <a:extLst>
            <a:ext uri="{FF2B5EF4-FFF2-40B4-BE49-F238E27FC236}">
              <a16:creationId xmlns:a16="http://schemas.microsoft.com/office/drawing/2014/main" id="{00000000-0008-0000-1B00-0000FB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8" name="Text Box 9">
          <a:extLst>
            <a:ext uri="{FF2B5EF4-FFF2-40B4-BE49-F238E27FC236}">
              <a16:creationId xmlns:a16="http://schemas.microsoft.com/office/drawing/2014/main" id="{00000000-0008-0000-1B00-0000FC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49" name="Text Box 11">
          <a:extLst>
            <a:ext uri="{FF2B5EF4-FFF2-40B4-BE49-F238E27FC236}">
              <a16:creationId xmlns:a16="http://schemas.microsoft.com/office/drawing/2014/main" id="{00000000-0008-0000-1B00-0000FD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0" name="Text Box 13">
          <a:extLst>
            <a:ext uri="{FF2B5EF4-FFF2-40B4-BE49-F238E27FC236}">
              <a16:creationId xmlns:a16="http://schemas.microsoft.com/office/drawing/2014/main" id="{00000000-0008-0000-1B00-0000FE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1" name="Text Box 15">
          <a:extLst>
            <a:ext uri="{FF2B5EF4-FFF2-40B4-BE49-F238E27FC236}">
              <a16:creationId xmlns:a16="http://schemas.microsoft.com/office/drawing/2014/main" id="{00000000-0008-0000-1B00-0000FF10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2" name="Text Box 17">
          <a:extLst>
            <a:ext uri="{FF2B5EF4-FFF2-40B4-BE49-F238E27FC236}">
              <a16:creationId xmlns:a16="http://schemas.microsoft.com/office/drawing/2014/main" id="{00000000-0008-0000-1B00-00000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3" name="Text Box 19">
          <a:extLst>
            <a:ext uri="{FF2B5EF4-FFF2-40B4-BE49-F238E27FC236}">
              <a16:creationId xmlns:a16="http://schemas.microsoft.com/office/drawing/2014/main" id="{00000000-0008-0000-1B00-00000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4" name="Text Box 21">
          <a:extLst>
            <a:ext uri="{FF2B5EF4-FFF2-40B4-BE49-F238E27FC236}">
              <a16:creationId xmlns:a16="http://schemas.microsoft.com/office/drawing/2014/main" id="{00000000-0008-0000-1B00-00000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5" name="Text Box 23">
          <a:extLst>
            <a:ext uri="{FF2B5EF4-FFF2-40B4-BE49-F238E27FC236}">
              <a16:creationId xmlns:a16="http://schemas.microsoft.com/office/drawing/2014/main" id="{00000000-0008-0000-1B00-00000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6" name="Text Box 1">
          <a:extLst>
            <a:ext uri="{FF2B5EF4-FFF2-40B4-BE49-F238E27FC236}">
              <a16:creationId xmlns:a16="http://schemas.microsoft.com/office/drawing/2014/main" id="{00000000-0008-0000-1B00-00000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7" name="Text Box 3">
          <a:extLst>
            <a:ext uri="{FF2B5EF4-FFF2-40B4-BE49-F238E27FC236}">
              <a16:creationId xmlns:a16="http://schemas.microsoft.com/office/drawing/2014/main" id="{00000000-0008-0000-1B00-00000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8" name="Text Box 5">
          <a:extLst>
            <a:ext uri="{FF2B5EF4-FFF2-40B4-BE49-F238E27FC236}">
              <a16:creationId xmlns:a16="http://schemas.microsoft.com/office/drawing/2014/main" id="{00000000-0008-0000-1B00-00000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59" name="Text Box 7">
          <a:extLst>
            <a:ext uri="{FF2B5EF4-FFF2-40B4-BE49-F238E27FC236}">
              <a16:creationId xmlns:a16="http://schemas.microsoft.com/office/drawing/2014/main" id="{00000000-0008-0000-1B00-00000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0" name="Text Box 9">
          <a:extLst>
            <a:ext uri="{FF2B5EF4-FFF2-40B4-BE49-F238E27FC236}">
              <a16:creationId xmlns:a16="http://schemas.microsoft.com/office/drawing/2014/main" id="{00000000-0008-0000-1B00-00000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1" name="Text Box 11">
          <a:extLst>
            <a:ext uri="{FF2B5EF4-FFF2-40B4-BE49-F238E27FC236}">
              <a16:creationId xmlns:a16="http://schemas.microsoft.com/office/drawing/2014/main" id="{00000000-0008-0000-1B00-00000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2" name="Text Box 13">
          <a:extLst>
            <a:ext uri="{FF2B5EF4-FFF2-40B4-BE49-F238E27FC236}">
              <a16:creationId xmlns:a16="http://schemas.microsoft.com/office/drawing/2014/main" id="{00000000-0008-0000-1B00-00000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3" name="Text Box 15">
          <a:extLst>
            <a:ext uri="{FF2B5EF4-FFF2-40B4-BE49-F238E27FC236}">
              <a16:creationId xmlns:a16="http://schemas.microsoft.com/office/drawing/2014/main" id="{00000000-0008-0000-1B00-00000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4" name="Text Box 17">
          <a:extLst>
            <a:ext uri="{FF2B5EF4-FFF2-40B4-BE49-F238E27FC236}">
              <a16:creationId xmlns:a16="http://schemas.microsoft.com/office/drawing/2014/main" id="{00000000-0008-0000-1B00-00000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5" name="Text Box 19">
          <a:extLst>
            <a:ext uri="{FF2B5EF4-FFF2-40B4-BE49-F238E27FC236}">
              <a16:creationId xmlns:a16="http://schemas.microsoft.com/office/drawing/2014/main" id="{00000000-0008-0000-1B00-00000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6" name="Text Box 21">
          <a:extLst>
            <a:ext uri="{FF2B5EF4-FFF2-40B4-BE49-F238E27FC236}">
              <a16:creationId xmlns:a16="http://schemas.microsoft.com/office/drawing/2014/main" id="{00000000-0008-0000-1B00-00000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7" name="Text Box 23">
          <a:extLst>
            <a:ext uri="{FF2B5EF4-FFF2-40B4-BE49-F238E27FC236}">
              <a16:creationId xmlns:a16="http://schemas.microsoft.com/office/drawing/2014/main" id="{00000000-0008-0000-1B00-00000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8" name="Text Box 1">
          <a:extLst>
            <a:ext uri="{FF2B5EF4-FFF2-40B4-BE49-F238E27FC236}">
              <a16:creationId xmlns:a16="http://schemas.microsoft.com/office/drawing/2014/main" id="{00000000-0008-0000-1B00-00001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69" name="Text Box 3">
          <a:extLst>
            <a:ext uri="{FF2B5EF4-FFF2-40B4-BE49-F238E27FC236}">
              <a16:creationId xmlns:a16="http://schemas.microsoft.com/office/drawing/2014/main" id="{00000000-0008-0000-1B00-00001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0" name="Text Box 5">
          <a:extLst>
            <a:ext uri="{FF2B5EF4-FFF2-40B4-BE49-F238E27FC236}">
              <a16:creationId xmlns:a16="http://schemas.microsoft.com/office/drawing/2014/main" id="{00000000-0008-0000-1B00-00001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1" name="Text Box 7">
          <a:extLst>
            <a:ext uri="{FF2B5EF4-FFF2-40B4-BE49-F238E27FC236}">
              <a16:creationId xmlns:a16="http://schemas.microsoft.com/office/drawing/2014/main" id="{00000000-0008-0000-1B00-00001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2" name="Text Box 9">
          <a:extLst>
            <a:ext uri="{FF2B5EF4-FFF2-40B4-BE49-F238E27FC236}">
              <a16:creationId xmlns:a16="http://schemas.microsoft.com/office/drawing/2014/main" id="{00000000-0008-0000-1B00-00001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3" name="Text Box 11">
          <a:extLst>
            <a:ext uri="{FF2B5EF4-FFF2-40B4-BE49-F238E27FC236}">
              <a16:creationId xmlns:a16="http://schemas.microsoft.com/office/drawing/2014/main" id="{00000000-0008-0000-1B00-00001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4" name="Text Box 13">
          <a:extLst>
            <a:ext uri="{FF2B5EF4-FFF2-40B4-BE49-F238E27FC236}">
              <a16:creationId xmlns:a16="http://schemas.microsoft.com/office/drawing/2014/main" id="{00000000-0008-0000-1B00-00001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5" name="Text Box 15">
          <a:extLst>
            <a:ext uri="{FF2B5EF4-FFF2-40B4-BE49-F238E27FC236}">
              <a16:creationId xmlns:a16="http://schemas.microsoft.com/office/drawing/2014/main" id="{00000000-0008-0000-1B00-00001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6" name="Text Box 17">
          <a:extLst>
            <a:ext uri="{FF2B5EF4-FFF2-40B4-BE49-F238E27FC236}">
              <a16:creationId xmlns:a16="http://schemas.microsoft.com/office/drawing/2014/main" id="{00000000-0008-0000-1B00-00001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7" name="Text Box 19">
          <a:extLst>
            <a:ext uri="{FF2B5EF4-FFF2-40B4-BE49-F238E27FC236}">
              <a16:creationId xmlns:a16="http://schemas.microsoft.com/office/drawing/2014/main" id="{00000000-0008-0000-1B00-00001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8" name="Text Box 21">
          <a:extLst>
            <a:ext uri="{FF2B5EF4-FFF2-40B4-BE49-F238E27FC236}">
              <a16:creationId xmlns:a16="http://schemas.microsoft.com/office/drawing/2014/main" id="{00000000-0008-0000-1B00-00001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79" name="Text Box 23">
          <a:extLst>
            <a:ext uri="{FF2B5EF4-FFF2-40B4-BE49-F238E27FC236}">
              <a16:creationId xmlns:a16="http://schemas.microsoft.com/office/drawing/2014/main" id="{00000000-0008-0000-1B00-00001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0" name="Text Box 1">
          <a:extLst>
            <a:ext uri="{FF2B5EF4-FFF2-40B4-BE49-F238E27FC236}">
              <a16:creationId xmlns:a16="http://schemas.microsoft.com/office/drawing/2014/main" id="{00000000-0008-0000-1B00-00001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1" name="Text Box 3">
          <a:extLst>
            <a:ext uri="{FF2B5EF4-FFF2-40B4-BE49-F238E27FC236}">
              <a16:creationId xmlns:a16="http://schemas.microsoft.com/office/drawing/2014/main" id="{00000000-0008-0000-1B00-00001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2" name="Text Box 5">
          <a:extLst>
            <a:ext uri="{FF2B5EF4-FFF2-40B4-BE49-F238E27FC236}">
              <a16:creationId xmlns:a16="http://schemas.microsoft.com/office/drawing/2014/main" id="{00000000-0008-0000-1B00-00001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3" name="Text Box 7">
          <a:extLst>
            <a:ext uri="{FF2B5EF4-FFF2-40B4-BE49-F238E27FC236}">
              <a16:creationId xmlns:a16="http://schemas.microsoft.com/office/drawing/2014/main" id="{00000000-0008-0000-1B00-00001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4" name="Text Box 9">
          <a:extLst>
            <a:ext uri="{FF2B5EF4-FFF2-40B4-BE49-F238E27FC236}">
              <a16:creationId xmlns:a16="http://schemas.microsoft.com/office/drawing/2014/main" id="{00000000-0008-0000-1B00-00002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5" name="Text Box 11">
          <a:extLst>
            <a:ext uri="{FF2B5EF4-FFF2-40B4-BE49-F238E27FC236}">
              <a16:creationId xmlns:a16="http://schemas.microsoft.com/office/drawing/2014/main" id="{00000000-0008-0000-1B00-00002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6" name="Text Box 13">
          <a:extLst>
            <a:ext uri="{FF2B5EF4-FFF2-40B4-BE49-F238E27FC236}">
              <a16:creationId xmlns:a16="http://schemas.microsoft.com/office/drawing/2014/main" id="{00000000-0008-0000-1B00-00002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7" name="Text Box 15">
          <a:extLst>
            <a:ext uri="{FF2B5EF4-FFF2-40B4-BE49-F238E27FC236}">
              <a16:creationId xmlns:a16="http://schemas.microsoft.com/office/drawing/2014/main" id="{00000000-0008-0000-1B00-00002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8" name="Text Box 17">
          <a:extLst>
            <a:ext uri="{FF2B5EF4-FFF2-40B4-BE49-F238E27FC236}">
              <a16:creationId xmlns:a16="http://schemas.microsoft.com/office/drawing/2014/main" id="{00000000-0008-0000-1B00-00002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89" name="Text Box 19">
          <a:extLst>
            <a:ext uri="{FF2B5EF4-FFF2-40B4-BE49-F238E27FC236}">
              <a16:creationId xmlns:a16="http://schemas.microsoft.com/office/drawing/2014/main" id="{00000000-0008-0000-1B00-00002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0" name="Text Box 21">
          <a:extLst>
            <a:ext uri="{FF2B5EF4-FFF2-40B4-BE49-F238E27FC236}">
              <a16:creationId xmlns:a16="http://schemas.microsoft.com/office/drawing/2014/main" id="{00000000-0008-0000-1B00-00002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1" name="Text Box 23">
          <a:extLst>
            <a:ext uri="{FF2B5EF4-FFF2-40B4-BE49-F238E27FC236}">
              <a16:creationId xmlns:a16="http://schemas.microsoft.com/office/drawing/2014/main" id="{00000000-0008-0000-1B00-00002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2" name="Text Box 1">
          <a:extLst>
            <a:ext uri="{FF2B5EF4-FFF2-40B4-BE49-F238E27FC236}">
              <a16:creationId xmlns:a16="http://schemas.microsoft.com/office/drawing/2014/main" id="{00000000-0008-0000-1B00-00002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3" name="Text Box 3">
          <a:extLst>
            <a:ext uri="{FF2B5EF4-FFF2-40B4-BE49-F238E27FC236}">
              <a16:creationId xmlns:a16="http://schemas.microsoft.com/office/drawing/2014/main" id="{00000000-0008-0000-1B00-00002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4" name="Text Box 5">
          <a:extLst>
            <a:ext uri="{FF2B5EF4-FFF2-40B4-BE49-F238E27FC236}">
              <a16:creationId xmlns:a16="http://schemas.microsoft.com/office/drawing/2014/main" id="{00000000-0008-0000-1B00-00002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5" name="Text Box 7">
          <a:extLst>
            <a:ext uri="{FF2B5EF4-FFF2-40B4-BE49-F238E27FC236}">
              <a16:creationId xmlns:a16="http://schemas.microsoft.com/office/drawing/2014/main" id="{00000000-0008-0000-1B00-00002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6" name="Text Box 9">
          <a:extLst>
            <a:ext uri="{FF2B5EF4-FFF2-40B4-BE49-F238E27FC236}">
              <a16:creationId xmlns:a16="http://schemas.microsoft.com/office/drawing/2014/main" id="{00000000-0008-0000-1B00-00002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7" name="Text Box 11">
          <a:extLst>
            <a:ext uri="{FF2B5EF4-FFF2-40B4-BE49-F238E27FC236}">
              <a16:creationId xmlns:a16="http://schemas.microsoft.com/office/drawing/2014/main" id="{00000000-0008-0000-1B00-00002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8" name="Text Box 13">
          <a:extLst>
            <a:ext uri="{FF2B5EF4-FFF2-40B4-BE49-F238E27FC236}">
              <a16:creationId xmlns:a16="http://schemas.microsoft.com/office/drawing/2014/main" id="{00000000-0008-0000-1B00-00002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399" name="Text Box 15">
          <a:extLst>
            <a:ext uri="{FF2B5EF4-FFF2-40B4-BE49-F238E27FC236}">
              <a16:creationId xmlns:a16="http://schemas.microsoft.com/office/drawing/2014/main" id="{00000000-0008-0000-1B00-00002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0" name="Text Box 17">
          <a:extLst>
            <a:ext uri="{FF2B5EF4-FFF2-40B4-BE49-F238E27FC236}">
              <a16:creationId xmlns:a16="http://schemas.microsoft.com/office/drawing/2014/main" id="{00000000-0008-0000-1B00-00003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1" name="Text Box 19">
          <a:extLst>
            <a:ext uri="{FF2B5EF4-FFF2-40B4-BE49-F238E27FC236}">
              <a16:creationId xmlns:a16="http://schemas.microsoft.com/office/drawing/2014/main" id="{00000000-0008-0000-1B00-00003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2" name="Text Box 21">
          <a:extLst>
            <a:ext uri="{FF2B5EF4-FFF2-40B4-BE49-F238E27FC236}">
              <a16:creationId xmlns:a16="http://schemas.microsoft.com/office/drawing/2014/main" id="{00000000-0008-0000-1B00-00003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3" name="Text Box 23">
          <a:extLst>
            <a:ext uri="{FF2B5EF4-FFF2-40B4-BE49-F238E27FC236}">
              <a16:creationId xmlns:a16="http://schemas.microsoft.com/office/drawing/2014/main" id="{00000000-0008-0000-1B00-00003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4" name="Text Box 1">
          <a:extLst>
            <a:ext uri="{FF2B5EF4-FFF2-40B4-BE49-F238E27FC236}">
              <a16:creationId xmlns:a16="http://schemas.microsoft.com/office/drawing/2014/main" id="{00000000-0008-0000-1B00-00003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5" name="Text Box 3">
          <a:extLst>
            <a:ext uri="{FF2B5EF4-FFF2-40B4-BE49-F238E27FC236}">
              <a16:creationId xmlns:a16="http://schemas.microsoft.com/office/drawing/2014/main" id="{00000000-0008-0000-1B00-00003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6" name="Text Box 5">
          <a:extLst>
            <a:ext uri="{FF2B5EF4-FFF2-40B4-BE49-F238E27FC236}">
              <a16:creationId xmlns:a16="http://schemas.microsoft.com/office/drawing/2014/main" id="{00000000-0008-0000-1B00-00003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7" name="Text Box 7">
          <a:extLst>
            <a:ext uri="{FF2B5EF4-FFF2-40B4-BE49-F238E27FC236}">
              <a16:creationId xmlns:a16="http://schemas.microsoft.com/office/drawing/2014/main" id="{00000000-0008-0000-1B00-00003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8" name="Text Box 9">
          <a:extLst>
            <a:ext uri="{FF2B5EF4-FFF2-40B4-BE49-F238E27FC236}">
              <a16:creationId xmlns:a16="http://schemas.microsoft.com/office/drawing/2014/main" id="{00000000-0008-0000-1B00-00003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09" name="Text Box 11">
          <a:extLst>
            <a:ext uri="{FF2B5EF4-FFF2-40B4-BE49-F238E27FC236}">
              <a16:creationId xmlns:a16="http://schemas.microsoft.com/office/drawing/2014/main" id="{00000000-0008-0000-1B00-00003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0" name="Text Box 13">
          <a:extLst>
            <a:ext uri="{FF2B5EF4-FFF2-40B4-BE49-F238E27FC236}">
              <a16:creationId xmlns:a16="http://schemas.microsoft.com/office/drawing/2014/main" id="{00000000-0008-0000-1B00-00003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1" name="Text Box 15">
          <a:extLst>
            <a:ext uri="{FF2B5EF4-FFF2-40B4-BE49-F238E27FC236}">
              <a16:creationId xmlns:a16="http://schemas.microsoft.com/office/drawing/2014/main" id="{00000000-0008-0000-1B00-00003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2" name="Text Box 17">
          <a:extLst>
            <a:ext uri="{FF2B5EF4-FFF2-40B4-BE49-F238E27FC236}">
              <a16:creationId xmlns:a16="http://schemas.microsoft.com/office/drawing/2014/main" id="{00000000-0008-0000-1B00-00003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3" name="Text Box 19">
          <a:extLst>
            <a:ext uri="{FF2B5EF4-FFF2-40B4-BE49-F238E27FC236}">
              <a16:creationId xmlns:a16="http://schemas.microsoft.com/office/drawing/2014/main" id="{00000000-0008-0000-1B00-00003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4" name="Text Box 21">
          <a:extLst>
            <a:ext uri="{FF2B5EF4-FFF2-40B4-BE49-F238E27FC236}">
              <a16:creationId xmlns:a16="http://schemas.microsoft.com/office/drawing/2014/main" id="{00000000-0008-0000-1B00-00003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5" name="Text Box 23">
          <a:extLst>
            <a:ext uri="{FF2B5EF4-FFF2-40B4-BE49-F238E27FC236}">
              <a16:creationId xmlns:a16="http://schemas.microsoft.com/office/drawing/2014/main" id="{00000000-0008-0000-1B00-00003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6" name="Text Box 1">
          <a:extLst>
            <a:ext uri="{FF2B5EF4-FFF2-40B4-BE49-F238E27FC236}">
              <a16:creationId xmlns:a16="http://schemas.microsoft.com/office/drawing/2014/main" id="{00000000-0008-0000-1B00-00004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7" name="Text Box 3">
          <a:extLst>
            <a:ext uri="{FF2B5EF4-FFF2-40B4-BE49-F238E27FC236}">
              <a16:creationId xmlns:a16="http://schemas.microsoft.com/office/drawing/2014/main" id="{00000000-0008-0000-1B00-00004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8" name="Text Box 5">
          <a:extLst>
            <a:ext uri="{FF2B5EF4-FFF2-40B4-BE49-F238E27FC236}">
              <a16:creationId xmlns:a16="http://schemas.microsoft.com/office/drawing/2014/main" id="{00000000-0008-0000-1B00-00004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19" name="Text Box 7">
          <a:extLst>
            <a:ext uri="{FF2B5EF4-FFF2-40B4-BE49-F238E27FC236}">
              <a16:creationId xmlns:a16="http://schemas.microsoft.com/office/drawing/2014/main" id="{00000000-0008-0000-1B00-00004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0" name="Text Box 9">
          <a:extLst>
            <a:ext uri="{FF2B5EF4-FFF2-40B4-BE49-F238E27FC236}">
              <a16:creationId xmlns:a16="http://schemas.microsoft.com/office/drawing/2014/main" id="{00000000-0008-0000-1B00-00004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1" name="Text Box 11">
          <a:extLst>
            <a:ext uri="{FF2B5EF4-FFF2-40B4-BE49-F238E27FC236}">
              <a16:creationId xmlns:a16="http://schemas.microsoft.com/office/drawing/2014/main" id="{00000000-0008-0000-1B00-00004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2" name="Text Box 13">
          <a:extLst>
            <a:ext uri="{FF2B5EF4-FFF2-40B4-BE49-F238E27FC236}">
              <a16:creationId xmlns:a16="http://schemas.microsoft.com/office/drawing/2014/main" id="{00000000-0008-0000-1B00-00004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3" name="Text Box 15">
          <a:extLst>
            <a:ext uri="{FF2B5EF4-FFF2-40B4-BE49-F238E27FC236}">
              <a16:creationId xmlns:a16="http://schemas.microsoft.com/office/drawing/2014/main" id="{00000000-0008-0000-1B00-00004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4" name="Text Box 17">
          <a:extLst>
            <a:ext uri="{FF2B5EF4-FFF2-40B4-BE49-F238E27FC236}">
              <a16:creationId xmlns:a16="http://schemas.microsoft.com/office/drawing/2014/main" id="{00000000-0008-0000-1B00-00004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5" name="Text Box 19">
          <a:extLst>
            <a:ext uri="{FF2B5EF4-FFF2-40B4-BE49-F238E27FC236}">
              <a16:creationId xmlns:a16="http://schemas.microsoft.com/office/drawing/2014/main" id="{00000000-0008-0000-1B00-00004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6" name="Text Box 21">
          <a:extLst>
            <a:ext uri="{FF2B5EF4-FFF2-40B4-BE49-F238E27FC236}">
              <a16:creationId xmlns:a16="http://schemas.microsoft.com/office/drawing/2014/main" id="{00000000-0008-0000-1B00-00004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7" name="Text Box 23">
          <a:extLst>
            <a:ext uri="{FF2B5EF4-FFF2-40B4-BE49-F238E27FC236}">
              <a16:creationId xmlns:a16="http://schemas.microsoft.com/office/drawing/2014/main" id="{00000000-0008-0000-1B00-00004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8" name="Text Box 1">
          <a:extLst>
            <a:ext uri="{FF2B5EF4-FFF2-40B4-BE49-F238E27FC236}">
              <a16:creationId xmlns:a16="http://schemas.microsoft.com/office/drawing/2014/main" id="{00000000-0008-0000-1B00-00004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29" name="Text Box 3">
          <a:extLst>
            <a:ext uri="{FF2B5EF4-FFF2-40B4-BE49-F238E27FC236}">
              <a16:creationId xmlns:a16="http://schemas.microsoft.com/office/drawing/2014/main" id="{00000000-0008-0000-1B00-00004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0" name="Text Box 5">
          <a:extLst>
            <a:ext uri="{FF2B5EF4-FFF2-40B4-BE49-F238E27FC236}">
              <a16:creationId xmlns:a16="http://schemas.microsoft.com/office/drawing/2014/main" id="{00000000-0008-0000-1B00-00004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1" name="Text Box 7">
          <a:extLst>
            <a:ext uri="{FF2B5EF4-FFF2-40B4-BE49-F238E27FC236}">
              <a16:creationId xmlns:a16="http://schemas.microsoft.com/office/drawing/2014/main" id="{00000000-0008-0000-1B00-00004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2" name="Text Box 9">
          <a:extLst>
            <a:ext uri="{FF2B5EF4-FFF2-40B4-BE49-F238E27FC236}">
              <a16:creationId xmlns:a16="http://schemas.microsoft.com/office/drawing/2014/main" id="{00000000-0008-0000-1B00-00005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3" name="Text Box 11">
          <a:extLst>
            <a:ext uri="{FF2B5EF4-FFF2-40B4-BE49-F238E27FC236}">
              <a16:creationId xmlns:a16="http://schemas.microsoft.com/office/drawing/2014/main" id="{00000000-0008-0000-1B00-00005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4" name="Text Box 13">
          <a:extLst>
            <a:ext uri="{FF2B5EF4-FFF2-40B4-BE49-F238E27FC236}">
              <a16:creationId xmlns:a16="http://schemas.microsoft.com/office/drawing/2014/main" id="{00000000-0008-0000-1B00-00005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5" name="Text Box 15">
          <a:extLst>
            <a:ext uri="{FF2B5EF4-FFF2-40B4-BE49-F238E27FC236}">
              <a16:creationId xmlns:a16="http://schemas.microsoft.com/office/drawing/2014/main" id="{00000000-0008-0000-1B00-00005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6" name="Text Box 17">
          <a:extLst>
            <a:ext uri="{FF2B5EF4-FFF2-40B4-BE49-F238E27FC236}">
              <a16:creationId xmlns:a16="http://schemas.microsoft.com/office/drawing/2014/main" id="{00000000-0008-0000-1B00-00005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7" name="Text Box 19">
          <a:extLst>
            <a:ext uri="{FF2B5EF4-FFF2-40B4-BE49-F238E27FC236}">
              <a16:creationId xmlns:a16="http://schemas.microsoft.com/office/drawing/2014/main" id="{00000000-0008-0000-1B00-00005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8" name="Text Box 21">
          <a:extLst>
            <a:ext uri="{FF2B5EF4-FFF2-40B4-BE49-F238E27FC236}">
              <a16:creationId xmlns:a16="http://schemas.microsoft.com/office/drawing/2014/main" id="{00000000-0008-0000-1B00-00005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39" name="Text Box 23">
          <a:extLst>
            <a:ext uri="{FF2B5EF4-FFF2-40B4-BE49-F238E27FC236}">
              <a16:creationId xmlns:a16="http://schemas.microsoft.com/office/drawing/2014/main" id="{00000000-0008-0000-1B00-00005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0" name="Text Box 1">
          <a:extLst>
            <a:ext uri="{FF2B5EF4-FFF2-40B4-BE49-F238E27FC236}">
              <a16:creationId xmlns:a16="http://schemas.microsoft.com/office/drawing/2014/main" id="{00000000-0008-0000-1B00-00005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1" name="Text Box 3">
          <a:extLst>
            <a:ext uri="{FF2B5EF4-FFF2-40B4-BE49-F238E27FC236}">
              <a16:creationId xmlns:a16="http://schemas.microsoft.com/office/drawing/2014/main" id="{00000000-0008-0000-1B00-00005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2" name="Text Box 5">
          <a:extLst>
            <a:ext uri="{FF2B5EF4-FFF2-40B4-BE49-F238E27FC236}">
              <a16:creationId xmlns:a16="http://schemas.microsoft.com/office/drawing/2014/main" id="{00000000-0008-0000-1B00-00005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3" name="Text Box 7">
          <a:extLst>
            <a:ext uri="{FF2B5EF4-FFF2-40B4-BE49-F238E27FC236}">
              <a16:creationId xmlns:a16="http://schemas.microsoft.com/office/drawing/2014/main" id="{00000000-0008-0000-1B00-00005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4" name="Text Box 9">
          <a:extLst>
            <a:ext uri="{FF2B5EF4-FFF2-40B4-BE49-F238E27FC236}">
              <a16:creationId xmlns:a16="http://schemas.microsoft.com/office/drawing/2014/main" id="{00000000-0008-0000-1B00-00005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5" name="Text Box 11">
          <a:extLst>
            <a:ext uri="{FF2B5EF4-FFF2-40B4-BE49-F238E27FC236}">
              <a16:creationId xmlns:a16="http://schemas.microsoft.com/office/drawing/2014/main" id="{00000000-0008-0000-1B00-00005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6" name="Text Box 13">
          <a:extLst>
            <a:ext uri="{FF2B5EF4-FFF2-40B4-BE49-F238E27FC236}">
              <a16:creationId xmlns:a16="http://schemas.microsoft.com/office/drawing/2014/main" id="{00000000-0008-0000-1B00-00005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7" name="Text Box 15">
          <a:extLst>
            <a:ext uri="{FF2B5EF4-FFF2-40B4-BE49-F238E27FC236}">
              <a16:creationId xmlns:a16="http://schemas.microsoft.com/office/drawing/2014/main" id="{00000000-0008-0000-1B00-00005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8" name="Text Box 17">
          <a:extLst>
            <a:ext uri="{FF2B5EF4-FFF2-40B4-BE49-F238E27FC236}">
              <a16:creationId xmlns:a16="http://schemas.microsoft.com/office/drawing/2014/main" id="{00000000-0008-0000-1B00-00006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49" name="Text Box 19">
          <a:extLst>
            <a:ext uri="{FF2B5EF4-FFF2-40B4-BE49-F238E27FC236}">
              <a16:creationId xmlns:a16="http://schemas.microsoft.com/office/drawing/2014/main" id="{00000000-0008-0000-1B00-00006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0" name="Text Box 21">
          <a:extLst>
            <a:ext uri="{FF2B5EF4-FFF2-40B4-BE49-F238E27FC236}">
              <a16:creationId xmlns:a16="http://schemas.microsoft.com/office/drawing/2014/main" id="{00000000-0008-0000-1B00-00006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1" name="Text Box 23">
          <a:extLst>
            <a:ext uri="{FF2B5EF4-FFF2-40B4-BE49-F238E27FC236}">
              <a16:creationId xmlns:a16="http://schemas.microsoft.com/office/drawing/2014/main" id="{00000000-0008-0000-1B00-00006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2" name="Text Box 1">
          <a:extLst>
            <a:ext uri="{FF2B5EF4-FFF2-40B4-BE49-F238E27FC236}">
              <a16:creationId xmlns:a16="http://schemas.microsoft.com/office/drawing/2014/main" id="{00000000-0008-0000-1B00-00006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3" name="Text Box 3">
          <a:extLst>
            <a:ext uri="{FF2B5EF4-FFF2-40B4-BE49-F238E27FC236}">
              <a16:creationId xmlns:a16="http://schemas.microsoft.com/office/drawing/2014/main" id="{00000000-0008-0000-1B00-00006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4" name="Text Box 5">
          <a:extLst>
            <a:ext uri="{FF2B5EF4-FFF2-40B4-BE49-F238E27FC236}">
              <a16:creationId xmlns:a16="http://schemas.microsoft.com/office/drawing/2014/main" id="{00000000-0008-0000-1B00-00006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5" name="Text Box 7">
          <a:extLst>
            <a:ext uri="{FF2B5EF4-FFF2-40B4-BE49-F238E27FC236}">
              <a16:creationId xmlns:a16="http://schemas.microsoft.com/office/drawing/2014/main" id="{00000000-0008-0000-1B00-00006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6" name="Text Box 9">
          <a:extLst>
            <a:ext uri="{FF2B5EF4-FFF2-40B4-BE49-F238E27FC236}">
              <a16:creationId xmlns:a16="http://schemas.microsoft.com/office/drawing/2014/main" id="{00000000-0008-0000-1B00-00006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7" name="Text Box 11">
          <a:extLst>
            <a:ext uri="{FF2B5EF4-FFF2-40B4-BE49-F238E27FC236}">
              <a16:creationId xmlns:a16="http://schemas.microsoft.com/office/drawing/2014/main" id="{00000000-0008-0000-1B00-00006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8" name="Text Box 13">
          <a:extLst>
            <a:ext uri="{FF2B5EF4-FFF2-40B4-BE49-F238E27FC236}">
              <a16:creationId xmlns:a16="http://schemas.microsoft.com/office/drawing/2014/main" id="{00000000-0008-0000-1B00-00006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59" name="Text Box 15">
          <a:extLst>
            <a:ext uri="{FF2B5EF4-FFF2-40B4-BE49-F238E27FC236}">
              <a16:creationId xmlns:a16="http://schemas.microsoft.com/office/drawing/2014/main" id="{00000000-0008-0000-1B00-00006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0" name="Text Box 17">
          <a:extLst>
            <a:ext uri="{FF2B5EF4-FFF2-40B4-BE49-F238E27FC236}">
              <a16:creationId xmlns:a16="http://schemas.microsoft.com/office/drawing/2014/main" id="{00000000-0008-0000-1B00-00006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1" name="Text Box 19">
          <a:extLst>
            <a:ext uri="{FF2B5EF4-FFF2-40B4-BE49-F238E27FC236}">
              <a16:creationId xmlns:a16="http://schemas.microsoft.com/office/drawing/2014/main" id="{00000000-0008-0000-1B00-00006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2" name="Text Box 21">
          <a:extLst>
            <a:ext uri="{FF2B5EF4-FFF2-40B4-BE49-F238E27FC236}">
              <a16:creationId xmlns:a16="http://schemas.microsoft.com/office/drawing/2014/main" id="{00000000-0008-0000-1B00-00006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3" name="Text Box 23">
          <a:extLst>
            <a:ext uri="{FF2B5EF4-FFF2-40B4-BE49-F238E27FC236}">
              <a16:creationId xmlns:a16="http://schemas.microsoft.com/office/drawing/2014/main" id="{00000000-0008-0000-1B00-00006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4" name="Text Box 1">
          <a:extLst>
            <a:ext uri="{FF2B5EF4-FFF2-40B4-BE49-F238E27FC236}">
              <a16:creationId xmlns:a16="http://schemas.microsoft.com/office/drawing/2014/main" id="{00000000-0008-0000-1B00-00007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5" name="Text Box 3">
          <a:extLst>
            <a:ext uri="{FF2B5EF4-FFF2-40B4-BE49-F238E27FC236}">
              <a16:creationId xmlns:a16="http://schemas.microsoft.com/office/drawing/2014/main" id="{00000000-0008-0000-1B00-00007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6" name="Text Box 5">
          <a:extLst>
            <a:ext uri="{FF2B5EF4-FFF2-40B4-BE49-F238E27FC236}">
              <a16:creationId xmlns:a16="http://schemas.microsoft.com/office/drawing/2014/main" id="{00000000-0008-0000-1B00-00007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7" name="Text Box 7">
          <a:extLst>
            <a:ext uri="{FF2B5EF4-FFF2-40B4-BE49-F238E27FC236}">
              <a16:creationId xmlns:a16="http://schemas.microsoft.com/office/drawing/2014/main" id="{00000000-0008-0000-1B00-00007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8" name="Text Box 9">
          <a:extLst>
            <a:ext uri="{FF2B5EF4-FFF2-40B4-BE49-F238E27FC236}">
              <a16:creationId xmlns:a16="http://schemas.microsoft.com/office/drawing/2014/main" id="{00000000-0008-0000-1B00-00007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69" name="Text Box 11">
          <a:extLst>
            <a:ext uri="{FF2B5EF4-FFF2-40B4-BE49-F238E27FC236}">
              <a16:creationId xmlns:a16="http://schemas.microsoft.com/office/drawing/2014/main" id="{00000000-0008-0000-1B00-00007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0" name="Text Box 13">
          <a:extLst>
            <a:ext uri="{FF2B5EF4-FFF2-40B4-BE49-F238E27FC236}">
              <a16:creationId xmlns:a16="http://schemas.microsoft.com/office/drawing/2014/main" id="{00000000-0008-0000-1B00-00007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1" name="Text Box 15">
          <a:extLst>
            <a:ext uri="{FF2B5EF4-FFF2-40B4-BE49-F238E27FC236}">
              <a16:creationId xmlns:a16="http://schemas.microsoft.com/office/drawing/2014/main" id="{00000000-0008-0000-1B00-00007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2" name="Text Box 17">
          <a:extLst>
            <a:ext uri="{FF2B5EF4-FFF2-40B4-BE49-F238E27FC236}">
              <a16:creationId xmlns:a16="http://schemas.microsoft.com/office/drawing/2014/main" id="{00000000-0008-0000-1B00-00007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3" name="Text Box 19">
          <a:extLst>
            <a:ext uri="{FF2B5EF4-FFF2-40B4-BE49-F238E27FC236}">
              <a16:creationId xmlns:a16="http://schemas.microsoft.com/office/drawing/2014/main" id="{00000000-0008-0000-1B00-00007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4" name="Text Box 21">
          <a:extLst>
            <a:ext uri="{FF2B5EF4-FFF2-40B4-BE49-F238E27FC236}">
              <a16:creationId xmlns:a16="http://schemas.microsoft.com/office/drawing/2014/main" id="{00000000-0008-0000-1B00-00007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5" name="Text Box 23">
          <a:extLst>
            <a:ext uri="{FF2B5EF4-FFF2-40B4-BE49-F238E27FC236}">
              <a16:creationId xmlns:a16="http://schemas.microsoft.com/office/drawing/2014/main" id="{00000000-0008-0000-1B00-00007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6" name="Text Box 1">
          <a:extLst>
            <a:ext uri="{FF2B5EF4-FFF2-40B4-BE49-F238E27FC236}">
              <a16:creationId xmlns:a16="http://schemas.microsoft.com/office/drawing/2014/main" id="{00000000-0008-0000-1B00-00007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7" name="Text Box 3">
          <a:extLst>
            <a:ext uri="{FF2B5EF4-FFF2-40B4-BE49-F238E27FC236}">
              <a16:creationId xmlns:a16="http://schemas.microsoft.com/office/drawing/2014/main" id="{00000000-0008-0000-1B00-00007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8" name="Text Box 5">
          <a:extLst>
            <a:ext uri="{FF2B5EF4-FFF2-40B4-BE49-F238E27FC236}">
              <a16:creationId xmlns:a16="http://schemas.microsoft.com/office/drawing/2014/main" id="{00000000-0008-0000-1B00-00007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79" name="Text Box 7">
          <a:extLst>
            <a:ext uri="{FF2B5EF4-FFF2-40B4-BE49-F238E27FC236}">
              <a16:creationId xmlns:a16="http://schemas.microsoft.com/office/drawing/2014/main" id="{00000000-0008-0000-1B00-00007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0" name="Text Box 9">
          <a:extLst>
            <a:ext uri="{FF2B5EF4-FFF2-40B4-BE49-F238E27FC236}">
              <a16:creationId xmlns:a16="http://schemas.microsoft.com/office/drawing/2014/main" id="{00000000-0008-0000-1B00-00008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1" name="Text Box 11">
          <a:extLst>
            <a:ext uri="{FF2B5EF4-FFF2-40B4-BE49-F238E27FC236}">
              <a16:creationId xmlns:a16="http://schemas.microsoft.com/office/drawing/2014/main" id="{00000000-0008-0000-1B00-00008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2" name="Text Box 13">
          <a:extLst>
            <a:ext uri="{FF2B5EF4-FFF2-40B4-BE49-F238E27FC236}">
              <a16:creationId xmlns:a16="http://schemas.microsoft.com/office/drawing/2014/main" id="{00000000-0008-0000-1B00-00008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3" name="Text Box 15">
          <a:extLst>
            <a:ext uri="{FF2B5EF4-FFF2-40B4-BE49-F238E27FC236}">
              <a16:creationId xmlns:a16="http://schemas.microsoft.com/office/drawing/2014/main" id="{00000000-0008-0000-1B00-00008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4" name="Text Box 17">
          <a:extLst>
            <a:ext uri="{FF2B5EF4-FFF2-40B4-BE49-F238E27FC236}">
              <a16:creationId xmlns:a16="http://schemas.microsoft.com/office/drawing/2014/main" id="{00000000-0008-0000-1B00-00008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5" name="Text Box 19">
          <a:extLst>
            <a:ext uri="{FF2B5EF4-FFF2-40B4-BE49-F238E27FC236}">
              <a16:creationId xmlns:a16="http://schemas.microsoft.com/office/drawing/2014/main" id="{00000000-0008-0000-1B00-00008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6" name="Text Box 21">
          <a:extLst>
            <a:ext uri="{FF2B5EF4-FFF2-40B4-BE49-F238E27FC236}">
              <a16:creationId xmlns:a16="http://schemas.microsoft.com/office/drawing/2014/main" id="{00000000-0008-0000-1B00-00008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7" name="Text Box 23">
          <a:extLst>
            <a:ext uri="{FF2B5EF4-FFF2-40B4-BE49-F238E27FC236}">
              <a16:creationId xmlns:a16="http://schemas.microsoft.com/office/drawing/2014/main" id="{00000000-0008-0000-1B00-00008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8" name="Text Box 1">
          <a:extLst>
            <a:ext uri="{FF2B5EF4-FFF2-40B4-BE49-F238E27FC236}">
              <a16:creationId xmlns:a16="http://schemas.microsoft.com/office/drawing/2014/main" id="{00000000-0008-0000-1B00-00008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89" name="Text Box 3">
          <a:extLst>
            <a:ext uri="{FF2B5EF4-FFF2-40B4-BE49-F238E27FC236}">
              <a16:creationId xmlns:a16="http://schemas.microsoft.com/office/drawing/2014/main" id="{00000000-0008-0000-1B00-00008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0" name="Text Box 5">
          <a:extLst>
            <a:ext uri="{FF2B5EF4-FFF2-40B4-BE49-F238E27FC236}">
              <a16:creationId xmlns:a16="http://schemas.microsoft.com/office/drawing/2014/main" id="{00000000-0008-0000-1B00-00008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1" name="Text Box 7">
          <a:extLst>
            <a:ext uri="{FF2B5EF4-FFF2-40B4-BE49-F238E27FC236}">
              <a16:creationId xmlns:a16="http://schemas.microsoft.com/office/drawing/2014/main" id="{00000000-0008-0000-1B00-00008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2" name="Text Box 9">
          <a:extLst>
            <a:ext uri="{FF2B5EF4-FFF2-40B4-BE49-F238E27FC236}">
              <a16:creationId xmlns:a16="http://schemas.microsoft.com/office/drawing/2014/main" id="{00000000-0008-0000-1B00-00008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3" name="Text Box 11">
          <a:extLst>
            <a:ext uri="{FF2B5EF4-FFF2-40B4-BE49-F238E27FC236}">
              <a16:creationId xmlns:a16="http://schemas.microsoft.com/office/drawing/2014/main" id="{00000000-0008-0000-1B00-00008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4" name="Text Box 13">
          <a:extLst>
            <a:ext uri="{FF2B5EF4-FFF2-40B4-BE49-F238E27FC236}">
              <a16:creationId xmlns:a16="http://schemas.microsoft.com/office/drawing/2014/main" id="{00000000-0008-0000-1B00-00008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5" name="Text Box 15">
          <a:extLst>
            <a:ext uri="{FF2B5EF4-FFF2-40B4-BE49-F238E27FC236}">
              <a16:creationId xmlns:a16="http://schemas.microsoft.com/office/drawing/2014/main" id="{00000000-0008-0000-1B00-00008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6" name="Text Box 17">
          <a:extLst>
            <a:ext uri="{FF2B5EF4-FFF2-40B4-BE49-F238E27FC236}">
              <a16:creationId xmlns:a16="http://schemas.microsoft.com/office/drawing/2014/main" id="{00000000-0008-0000-1B00-00009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7" name="Text Box 19">
          <a:extLst>
            <a:ext uri="{FF2B5EF4-FFF2-40B4-BE49-F238E27FC236}">
              <a16:creationId xmlns:a16="http://schemas.microsoft.com/office/drawing/2014/main" id="{00000000-0008-0000-1B00-00009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8" name="Text Box 21">
          <a:extLst>
            <a:ext uri="{FF2B5EF4-FFF2-40B4-BE49-F238E27FC236}">
              <a16:creationId xmlns:a16="http://schemas.microsoft.com/office/drawing/2014/main" id="{00000000-0008-0000-1B00-00009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499" name="Text Box 23">
          <a:extLst>
            <a:ext uri="{FF2B5EF4-FFF2-40B4-BE49-F238E27FC236}">
              <a16:creationId xmlns:a16="http://schemas.microsoft.com/office/drawing/2014/main" id="{00000000-0008-0000-1B00-00009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0" name="Text Box 1">
          <a:extLst>
            <a:ext uri="{FF2B5EF4-FFF2-40B4-BE49-F238E27FC236}">
              <a16:creationId xmlns:a16="http://schemas.microsoft.com/office/drawing/2014/main" id="{00000000-0008-0000-1B00-00009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1" name="Text Box 3">
          <a:extLst>
            <a:ext uri="{FF2B5EF4-FFF2-40B4-BE49-F238E27FC236}">
              <a16:creationId xmlns:a16="http://schemas.microsoft.com/office/drawing/2014/main" id="{00000000-0008-0000-1B00-00009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2" name="Text Box 5">
          <a:extLst>
            <a:ext uri="{FF2B5EF4-FFF2-40B4-BE49-F238E27FC236}">
              <a16:creationId xmlns:a16="http://schemas.microsoft.com/office/drawing/2014/main" id="{00000000-0008-0000-1B00-00009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3" name="Text Box 7">
          <a:extLst>
            <a:ext uri="{FF2B5EF4-FFF2-40B4-BE49-F238E27FC236}">
              <a16:creationId xmlns:a16="http://schemas.microsoft.com/office/drawing/2014/main" id="{00000000-0008-0000-1B00-00009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4" name="Text Box 9">
          <a:extLst>
            <a:ext uri="{FF2B5EF4-FFF2-40B4-BE49-F238E27FC236}">
              <a16:creationId xmlns:a16="http://schemas.microsoft.com/office/drawing/2014/main" id="{00000000-0008-0000-1B00-00009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5" name="Text Box 11">
          <a:extLst>
            <a:ext uri="{FF2B5EF4-FFF2-40B4-BE49-F238E27FC236}">
              <a16:creationId xmlns:a16="http://schemas.microsoft.com/office/drawing/2014/main" id="{00000000-0008-0000-1B00-00009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6" name="Text Box 13">
          <a:extLst>
            <a:ext uri="{FF2B5EF4-FFF2-40B4-BE49-F238E27FC236}">
              <a16:creationId xmlns:a16="http://schemas.microsoft.com/office/drawing/2014/main" id="{00000000-0008-0000-1B00-00009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7" name="Text Box 15">
          <a:extLst>
            <a:ext uri="{FF2B5EF4-FFF2-40B4-BE49-F238E27FC236}">
              <a16:creationId xmlns:a16="http://schemas.microsoft.com/office/drawing/2014/main" id="{00000000-0008-0000-1B00-00009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8" name="Text Box 17">
          <a:extLst>
            <a:ext uri="{FF2B5EF4-FFF2-40B4-BE49-F238E27FC236}">
              <a16:creationId xmlns:a16="http://schemas.microsoft.com/office/drawing/2014/main" id="{00000000-0008-0000-1B00-00009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09" name="Text Box 19">
          <a:extLst>
            <a:ext uri="{FF2B5EF4-FFF2-40B4-BE49-F238E27FC236}">
              <a16:creationId xmlns:a16="http://schemas.microsoft.com/office/drawing/2014/main" id="{00000000-0008-0000-1B00-00009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0" name="Text Box 21">
          <a:extLst>
            <a:ext uri="{FF2B5EF4-FFF2-40B4-BE49-F238E27FC236}">
              <a16:creationId xmlns:a16="http://schemas.microsoft.com/office/drawing/2014/main" id="{00000000-0008-0000-1B00-00009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1" name="Text Box 23">
          <a:extLst>
            <a:ext uri="{FF2B5EF4-FFF2-40B4-BE49-F238E27FC236}">
              <a16:creationId xmlns:a16="http://schemas.microsoft.com/office/drawing/2014/main" id="{00000000-0008-0000-1B00-00009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2" name="Text Box 1">
          <a:extLst>
            <a:ext uri="{FF2B5EF4-FFF2-40B4-BE49-F238E27FC236}">
              <a16:creationId xmlns:a16="http://schemas.microsoft.com/office/drawing/2014/main" id="{00000000-0008-0000-1B00-0000A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3" name="Text Box 3">
          <a:extLst>
            <a:ext uri="{FF2B5EF4-FFF2-40B4-BE49-F238E27FC236}">
              <a16:creationId xmlns:a16="http://schemas.microsoft.com/office/drawing/2014/main" id="{00000000-0008-0000-1B00-0000A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4" name="Text Box 5">
          <a:extLst>
            <a:ext uri="{FF2B5EF4-FFF2-40B4-BE49-F238E27FC236}">
              <a16:creationId xmlns:a16="http://schemas.microsoft.com/office/drawing/2014/main" id="{00000000-0008-0000-1B00-0000A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5" name="Text Box 7">
          <a:extLst>
            <a:ext uri="{FF2B5EF4-FFF2-40B4-BE49-F238E27FC236}">
              <a16:creationId xmlns:a16="http://schemas.microsoft.com/office/drawing/2014/main" id="{00000000-0008-0000-1B00-0000A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6" name="Text Box 9">
          <a:extLst>
            <a:ext uri="{FF2B5EF4-FFF2-40B4-BE49-F238E27FC236}">
              <a16:creationId xmlns:a16="http://schemas.microsoft.com/office/drawing/2014/main" id="{00000000-0008-0000-1B00-0000A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7" name="Text Box 11">
          <a:extLst>
            <a:ext uri="{FF2B5EF4-FFF2-40B4-BE49-F238E27FC236}">
              <a16:creationId xmlns:a16="http://schemas.microsoft.com/office/drawing/2014/main" id="{00000000-0008-0000-1B00-0000A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8" name="Text Box 13">
          <a:extLst>
            <a:ext uri="{FF2B5EF4-FFF2-40B4-BE49-F238E27FC236}">
              <a16:creationId xmlns:a16="http://schemas.microsoft.com/office/drawing/2014/main" id="{00000000-0008-0000-1B00-0000A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19" name="Text Box 15">
          <a:extLst>
            <a:ext uri="{FF2B5EF4-FFF2-40B4-BE49-F238E27FC236}">
              <a16:creationId xmlns:a16="http://schemas.microsoft.com/office/drawing/2014/main" id="{00000000-0008-0000-1B00-0000A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0" name="Text Box 17">
          <a:extLst>
            <a:ext uri="{FF2B5EF4-FFF2-40B4-BE49-F238E27FC236}">
              <a16:creationId xmlns:a16="http://schemas.microsoft.com/office/drawing/2014/main" id="{00000000-0008-0000-1B00-0000A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1" name="Text Box 19">
          <a:extLst>
            <a:ext uri="{FF2B5EF4-FFF2-40B4-BE49-F238E27FC236}">
              <a16:creationId xmlns:a16="http://schemas.microsoft.com/office/drawing/2014/main" id="{00000000-0008-0000-1B00-0000A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2" name="Text Box 21">
          <a:extLst>
            <a:ext uri="{FF2B5EF4-FFF2-40B4-BE49-F238E27FC236}">
              <a16:creationId xmlns:a16="http://schemas.microsoft.com/office/drawing/2014/main" id="{00000000-0008-0000-1B00-0000A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3" name="Text Box 23">
          <a:extLst>
            <a:ext uri="{FF2B5EF4-FFF2-40B4-BE49-F238E27FC236}">
              <a16:creationId xmlns:a16="http://schemas.microsoft.com/office/drawing/2014/main" id="{00000000-0008-0000-1B00-0000A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4" name="Text Box 1">
          <a:extLst>
            <a:ext uri="{FF2B5EF4-FFF2-40B4-BE49-F238E27FC236}">
              <a16:creationId xmlns:a16="http://schemas.microsoft.com/office/drawing/2014/main" id="{00000000-0008-0000-1B00-0000A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5" name="Text Box 3">
          <a:extLst>
            <a:ext uri="{FF2B5EF4-FFF2-40B4-BE49-F238E27FC236}">
              <a16:creationId xmlns:a16="http://schemas.microsoft.com/office/drawing/2014/main" id="{00000000-0008-0000-1B00-0000A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6" name="Text Box 5">
          <a:extLst>
            <a:ext uri="{FF2B5EF4-FFF2-40B4-BE49-F238E27FC236}">
              <a16:creationId xmlns:a16="http://schemas.microsoft.com/office/drawing/2014/main" id="{00000000-0008-0000-1B00-0000A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7" name="Text Box 7">
          <a:extLst>
            <a:ext uri="{FF2B5EF4-FFF2-40B4-BE49-F238E27FC236}">
              <a16:creationId xmlns:a16="http://schemas.microsoft.com/office/drawing/2014/main" id="{00000000-0008-0000-1B00-0000A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8" name="Text Box 9">
          <a:extLst>
            <a:ext uri="{FF2B5EF4-FFF2-40B4-BE49-F238E27FC236}">
              <a16:creationId xmlns:a16="http://schemas.microsoft.com/office/drawing/2014/main" id="{00000000-0008-0000-1B00-0000B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29" name="Text Box 11">
          <a:extLst>
            <a:ext uri="{FF2B5EF4-FFF2-40B4-BE49-F238E27FC236}">
              <a16:creationId xmlns:a16="http://schemas.microsoft.com/office/drawing/2014/main" id="{00000000-0008-0000-1B00-0000B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0" name="Text Box 13">
          <a:extLst>
            <a:ext uri="{FF2B5EF4-FFF2-40B4-BE49-F238E27FC236}">
              <a16:creationId xmlns:a16="http://schemas.microsoft.com/office/drawing/2014/main" id="{00000000-0008-0000-1B00-0000B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1" name="Text Box 15">
          <a:extLst>
            <a:ext uri="{FF2B5EF4-FFF2-40B4-BE49-F238E27FC236}">
              <a16:creationId xmlns:a16="http://schemas.microsoft.com/office/drawing/2014/main" id="{00000000-0008-0000-1B00-0000B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2" name="Text Box 17">
          <a:extLst>
            <a:ext uri="{FF2B5EF4-FFF2-40B4-BE49-F238E27FC236}">
              <a16:creationId xmlns:a16="http://schemas.microsoft.com/office/drawing/2014/main" id="{00000000-0008-0000-1B00-0000B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3" name="Text Box 19">
          <a:extLst>
            <a:ext uri="{FF2B5EF4-FFF2-40B4-BE49-F238E27FC236}">
              <a16:creationId xmlns:a16="http://schemas.microsoft.com/office/drawing/2014/main" id="{00000000-0008-0000-1B00-0000B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4" name="Text Box 21">
          <a:extLst>
            <a:ext uri="{FF2B5EF4-FFF2-40B4-BE49-F238E27FC236}">
              <a16:creationId xmlns:a16="http://schemas.microsoft.com/office/drawing/2014/main" id="{00000000-0008-0000-1B00-0000B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5" name="Text Box 23">
          <a:extLst>
            <a:ext uri="{FF2B5EF4-FFF2-40B4-BE49-F238E27FC236}">
              <a16:creationId xmlns:a16="http://schemas.microsoft.com/office/drawing/2014/main" id="{00000000-0008-0000-1B00-0000B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6" name="Text Box 1">
          <a:extLst>
            <a:ext uri="{FF2B5EF4-FFF2-40B4-BE49-F238E27FC236}">
              <a16:creationId xmlns:a16="http://schemas.microsoft.com/office/drawing/2014/main" id="{00000000-0008-0000-1B00-0000B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7" name="Text Box 3">
          <a:extLst>
            <a:ext uri="{FF2B5EF4-FFF2-40B4-BE49-F238E27FC236}">
              <a16:creationId xmlns:a16="http://schemas.microsoft.com/office/drawing/2014/main" id="{00000000-0008-0000-1B00-0000B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8" name="Text Box 5">
          <a:extLst>
            <a:ext uri="{FF2B5EF4-FFF2-40B4-BE49-F238E27FC236}">
              <a16:creationId xmlns:a16="http://schemas.microsoft.com/office/drawing/2014/main" id="{00000000-0008-0000-1B00-0000B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39" name="Text Box 7">
          <a:extLst>
            <a:ext uri="{FF2B5EF4-FFF2-40B4-BE49-F238E27FC236}">
              <a16:creationId xmlns:a16="http://schemas.microsoft.com/office/drawing/2014/main" id="{00000000-0008-0000-1B00-0000B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0" name="Text Box 9">
          <a:extLst>
            <a:ext uri="{FF2B5EF4-FFF2-40B4-BE49-F238E27FC236}">
              <a16:creationId xmlns:a16="http://schemas.microsoft.com/office/drawing/2014/main" id="{00000000-0008-0000-1B00-0000B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1" name="Text Box 11">
          <a:extLst>
            <a:ext uri="{FF2B5EF4-FFF2-40B4-BE49-F238E27FC236}">
              <a16:creationId xmlns:a16="http://schemas.microsoft.com/office/drawing/2014/main" id="{00000000-0008-0000-1B00-0000B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2" name="Text Box 13">
          <a:extLst>
            <a:ext uri="{FF2B5EF4-FFF2-40B4-BE49-F238E27FC236}">
              <a16:creationId xmlns:a16="http://schemas.microsoft.com/office/drawing/2014/main" id="{00000000-0008-0000-1B00-0000B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3" name="Text Box 15">
          <a:extLst>
            <a:ext uri="{FF2B5EF4-FFF2-40B4-BE49-F238E27FC236}">
              <a16:creationId xmlns:a16="http://schemas.microsoft.com/office/drawing/2014/main" id="{00000000-0008-0000-1B00-0000B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4" name="Text Box 17">
          <a:extLst>
            <a:ext uri="{FF2B5EF4-FFF2-40B4-BE49-F238E27FC236}">
              <a16:creationId xmlns:a16="http://schemas.microsoft.com/office/drawing/2014/main" id="{00000000-0008-0000-1B00-0000C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5" name="Text Box 19">
          <a:extLst>
            <a:ext uri="{FF2B5EF4-FFF2-40B4-BE49-F238E27FC236}">
              <a16:creationId xmlns:a16="http://schemas.microsoft.com/office/drawing/2014/main" id="{00000000-0008-0000-1B00-0000C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6" name="Text Box 21">
          <a:extLst>
            <a:ext uri="{FF2B5EF4-FFF2-40B4-BE49-F238E27FC236}">
              <a16:creationId xmlns:a16="http://schemas.microsoft.com/office/drawing/2014/main" id="{00000000-0008-0000-1B00-0000C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7" name="Text Box 23">
          <a:extLst>
            <a:ext uri="{FF2B5EF4-FFF2-40B4-BE49-F238E27FC236}">
              <a16:creationId xmlns:a16="http://schemas.microsoft.com/office/drawing/2014/main" id="{00000000-0008-0000-1B00-0000C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8" name="Text Box 1">
          <a:extLst>
            <a:ext uri="{FF2B5EF4-FFF2-40B4-BE49-F238E27FC236}">
              <a16:creationId xmlns:a16="http://schemas.microsoft.com/office/drawing/2014/main" id="{00000000-0008-0000-1B00-0000C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49" name="Text Box 3">
          <a:extLst>
            <a:ext uri="{FF2B5EF4-FFF2-40B4-BE49-F238E27FC236}">
              <a16:creationId xmlns:a16="http://schemas.microsoft.com/office/drawing/2014/main" id="{00000000-0008-0000-1B00-0000C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0" name="Text Box 5">
          <a:extLst>
            <a:ext uri="{FF2B5EF4-FFF2-40B4-BE49-F238E27FC236}">
              <a16:creationId xmlns:a16="http://schemas.microsoft.com/office/drawing/2014/main" id="{00000000-0008-0000-1B00-0000C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1" name="Text Box 7">
          <a:extLst>
            <a:ext uri="{FF2B5EF4-FFF2-40B4-BE49-F238E27FC236}">
              <a16:creationId xmlns:a16="http://schemas.microsoft.com/office/drawing/2014/main" id="{00000000-0008-0000-1B00-0000C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2" name="Text Box 9">
          <a:extLst>
            <a:ext uri="{FF2B5EF4-FFF2-40B4-BE49-F238E27FC236}">
              <a16:creationId xmlns:a16="http://schemas.microsoft.com/office/drawing/2014/main" id="{00000000-0008-0000-1B00-0000C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3" name="Text Box 11">
          <a:extLst>
            <a:ext uri="{FF2B5EF4-FFF2-40B4-BE49-F238E27FC236}">
              <a16:creationId xmlns:a16="http://schemas.microsoft.com/office/drawing/2014/main" id="{00000000-0008-0000-1B00-0000C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4" name="Text Box 13">
          <a:extLst>
            <a:ext uri="{FF2B5EF4-FFF2-40B4-BE49-F238E27FC236}">
              <a16:creationId xmlns:a16="http://schemas.microsoft.com/office/drawing/2014/main" id="{00000000-0008-0000-1B00-0000C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5" name="Text Box 15">
          <a:extLst>
            <a:ext uri="{FF2B5EF4-FFF2-40B4-BE49-F238E27FC236}">
              <a16:creationId xmlns:a16="http://schemas.microsoft.com/office/drawing/2014/main" id="{00000000-0008-0000-1B00-0000C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6" name="Text Box 17">
          <a:extLst>
            <a:ext uri="{FF2B5EF4-FFF2-40B4-BE49-F238E27FC236}">
              <a16:creationId xmlns:a16="http://schemas.microsoft.com/office/drawing/2014/main" id="{00000000-0008-0000-1B00-0000C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7" name="Text Box 19">
          <a:extLst>
            <a:ext uri="{FF2B5EF4-FFF2-40B4-BE49-F238E27FC236}">
              <a16:creationId xmlns:a16="http://schemas.microsoft.com/office/drawing/2014/main" id="{00000000-0008-0000-1B00-0000C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8" name="Text Box 21">
          <a:extLst>
            <a:ext uri="{FF2B5EF4-FFF2-40B4-BE49-F238E27FC236}">
              <a16:creationId xmlns:a16="http://schemas.microsoft.com/office/drawing/2014/main" id="{00000000-0008-0000-1B00-0000C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59" name="Text Box 23">
          <a:extLst>
            <a:ext uri="{FF2B5EF4-FFF2-40B4-BE49-F238E27FC236}">
              <a16:creationId xmlns:a16="http://schemas.microsoft.com/office/drawing/2014/main" id="{00000000-0008-0000-1B00-0000C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0" name="Text Box 1">
          <a:extLst>
            <a:ext uri="{FF2B5EF4-FFF2-40B4-BE49-F238E27FC236}">
              <a16:creationId xmlns:a16="http://schemas.microsoft.com/office/drawing/2014/main" id="{00000000-0008-0000-1B00-0000D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1" name="Text Box 3">
          <a:extLst>
            <a:ext uri="{FF2B5EF4-FFF2-40B4-BE49-F238E27FC236}">
              <a16:creationId xmlns:a16="http://schemas.microsoft.com/office/drawing/2014/main" id="{00000000-0008-0000-1B00-0000D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2" name="Text Box 5">
          <a:extLst>
            <a:ext uri="{FF2B5EF4-FFF2-40B4-BE49-F238E27FC236}">
              <a16:creationId xmlns:a16="http://schemas.microsoft.com/office/drawing/2014/main" id="{00000000-0008-0000-1B00-0000D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3" name="Text Box 7">
          <a:extLst>
            <a:ext uri="{FF2B5EF4-FFF2-40B4-BE49-F238E27FC236}">
              <a16:creationId xmlns:a16="http://schemas.microsoft.com/office/drawing/2014/main" id="{00000000-0008-0000-1B00-0000D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4" name="Text Box 9">
          <a:extLst>
            <a:ext uri="{FF2B5EF4-FFF2-40B4-BE49-F238E27FC236}">
              <a16:creationId xmlns:a16="http://schemas.microsoft.com/office/drawing/2014/main" id="{00000000-0008-0000-1B00-0000D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5" name="Text Box 11">
          <a:extLst>
            <a:ext uri="{FF2B5EF4-FFF2-40B4-BE49-F238E27FC236}">
              <a16:creationId xmlns:a16="http://schemas.microsoft.com/office/drawing/2014/main" id="{00000000-0008-0000-1B00-0000D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6" name="Text Box 13">
          <a:extLst>
            <a:ext uri="{FF2B5EF4-FFF2-40B4-BE49-F238E27FC236}">
              <a16:creationId xmlns:a16="http://schemas.microsoft.com/office/drawing/2014/main" id="{00000000-0008-0000-1B00-0000D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7" name="Text Box 15">
          <a:extLst>
            <a:ext uri="{FF2B5EF4-FFF2-40B4-BE49-F238E27FC236}">
              <a16:creationId xmlns:a16="http://schemas.microsoft.com/office/drawing/2014/main" id="{00000000-0008-0000-1B00-0000D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8" name="Text Box 17">
          <a:extLst>
            <a:ext uri="{FF2B5EF4-FFF2-40B4-BE49-F238E27FC236}">
              <a16:creationId xmlns:a16="http://schemas.microsoft.com/office/drawing/2014/main" id="{00000000-0008-0000-1B00-0000D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69" name="Text Box 19">
          <a:extLst>
            <a:ext uri="{FF2B5EF4-FFF2-40B4-BE49-F238E27FC236}">
              <a16:creationId xmlns:a16="http://schemas.microsoft.com/office/drawing/2014/main" id="{00000000-0008-0000-1B00-0000D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0" name="Text Box 21">
          <a:extLst>
            <a:ext uri="{FF2B5EF4-FFF2-40B4-BE49-F238E27FC236}">
              <a16:creationId xmlns:a16="http://schemas.microsoft.com/office/drawing/2014/main" id="{00000000-0008-0000-1B00-0000D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1" name="Text Box 23">
          <a:extLst>
            <a:ext uri="{FF2B5EF4-FFF2-40B4-BE49-F238E27FC236}">
              <a16:creationId xmlns:a16="http://schemas.microsoft.com/office/drawing/2014/main" id="{00000000-0008-0000-1B00-0000D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2" name="Text Box 1">
          <a:extLst>
            <a:ext uri="{FF2B5EF4-FFF2-40B4-BE49-F238E27FC236}">
              <a16:creationId xmlns:a16="http://schemas.microsoft.com/office/drawing/2014/main" id="{00000000-0008-0000-1B00-0000D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3" name="Text Box 3">
          <a:extLst>
            <a:ext uri="{FF2B5EF4-FFF2-40B4-BE49-F238E27FC236}">
              <a16:creationId xmlns:a16="http://schemas.microsoft.com/office/drawing/2014/main" id="{00000000-0008-0000-1B00-0000D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4" name="Text Box 5">
          <a:extLst>
            <a:ext uri="{FF2B5EF4-FFF2-40B4-BE49-F238E27FC236}">
              <a16:creationId xmlns:a16="http://schemas.microsoft.com/office/drawing/2014/main" id="{00000000-0008-0000-1B00-0000D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5" name="Text Box 7">
          <a:extLst>
            <a:ext uri="{FF2B5EF4-FFF2-40B4-BE49-F238E27FC236}">
              <a16:creationId xmlns:a16="http://schemas.microsoft.com/office/drawing/2014/main" id="{00000000-0008-0000-1B00-0000D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6" name="Text Box 9">
          <a:extLst>
            <a:ext uri="{FF2B5EF4-FFF2-40B4-BE49-F238E27FC236}">
              <a16:creationId xmlns:a16="http://schemas.microsoft.com/office/drawing/2014/main" id="{00000000-0008-0000-1B00-0000E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7" name="Text Box 11">
          <a:extLst>
            <a:ext uri="{FF2B5EF4-FFF2-40B4-BE49-F238E27FC236}">
              <a16:creationId xmlns:a16="http://schemas.microsoft.com/office/drawing/2014/main" id="{00000000-0008-0000-1B00-0000E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8" name="Text Box 13">
          <a:extLst>
            <a:ext uri="{FF2B5EF4-FFF2-40B4-BE49-F238E27FC236}">
              <a16:creationId xmlns:a16="http://schemas.microsoft.com/office/drawing/2014/main" id="{00000000-0008-0000-1B00-0000E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79" name="Text Box 15">
          <a:extLst>
            <a:ext uri="{FF2B5EF4-FFF2-40B4-BE49-F238E27FC236}">
              <a16:creationId xmlns:a16="http://schemas.microsoft.com/office/drawing/2014/main" id="{00000000-0008-0000-1B00-0000E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0" name="Text Box 17">
          <a:extLst>
            <a:ext uri="{FF2B5EF4-FFF2-40B4-BE49-F238E27FC236}">
              <a16:creationId xmlns:a16="http://schemas.microsoft.com/office/drawing/2014/main" id="{00000000-0008-0000-1B00-0000E4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1" name="Text Box 19">
          <a:extLst>
            <a:ext uri="{FF2B5EF4-FFF2-40B4-BE49-F238E27FC236}">
              <a16:creationId xmlns:a16="http://schemas.microsoft.com/office/drawing/2014/main" id="{00000000-0008-0000-1B00-0000E5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2" name="Text Box 21">
          <a:extLst>
            <a:ext uri="{FF2B5EF4-FFF2-40B4-BE49-F238E27FC236}">
              <a16:creationId xmlns:a16="http://schemas.microsoft.com/office/drawing/2014/main" id="{00000000-0008-0000-1B00-0000E6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3" name="Text Box 23">
          <a:extLst>
            <a:ext uri="{FF2B5EF4-FFF2-40B4-BE49-F238E27FC236}">
              <a16:creationId xmlns:a16="http://schemas.microsoft.com/office/drawing/2014/main" id="{00000000-0008-0000-1B00-0000E7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4" name="Text Box 1">
          <a:extLst>
            <a:ext uri="{FF2B5EF4-FFF2-40B4-BE49-F238E27FC236}">
              <a16:creationId xmlns:a16="http://schemas.microsoft.com/office/drawing/2014/main" id="{00000000-0008-0000-1B00-0000E8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5" name="Text Box 3">
          <a:extLst>
            <a:ext uri="{FF2B5EF4-FFF2-40B4-BE49-F238E27FC236}">
              <a16:creationId xmlns:a16="http://schemas.microsoft.com/office/drawing/2014/main" id="{00000000-0008-0000-1B00-0000E9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6" name="Text Box 5">
          <a:extLst>
            <a:ext uri="{FF2B5EF4-FFF2-40B4-BE49-F238E27FC236}">
              <a16:creationId xmlns:a16="http://schemas.microsoft.com/office/drawing/2014/main" id="{00000000-0008-0000-1B00-0000EA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7" name="Text Box 7">
          <a:extLst>
            <a:ext uri="{FF2B5EF4-FFF2-40B4-BE49-F238E27FC236}">
              <a16:creationId xmlns:a16="http://schemas.microsoft.com/office/drawing/2014/main" id="{00000000-0008-0000-1B00-0000EB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8" name="Text Box 9">
          <a:extLst>
            <a:ext uri="{FF2B5EF4-FFF2-40B4-BE49-F238E27FC236}">
              <a16:creationId xmlns:a16="http://schemas.microsoft.com/office/drawing/2014/main" id="{00000000-0008-0000-1B00-0000EC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89" name="Text Box 11">
          <a:extLst>
            <a:ext uri="{FF2B5EF4-FFF2-40B4-BE49-F238E27FC236}">
              <a16:creationId xmlns:a16="http://schemas.microsoft.com/office/drawing/2014/main" id="{00000000-0008-0000-1B00-0000ED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90" name="Text Box 13">
          <a:extLst>
            <a:ext uri="{FF2B5EF4-FFF2-40B4-BE49-F238E27FC236}">
              <a16:creationId xmlns:a16="http://schemas.microsoft.com/office/drawing/2014/main" id="{00000000-0008-0000-1B00-0000EE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91" name="Text Box 15">
          <a:extLst>
            <a:ext uri="{FF2B5EF4-FFF2-40B4-BE49-F238E27FC236}">
              <a16:creationId xmlns:a16="http://schemas.microsoft.com/office/drawing/2014/main" id="{00000000-0008-0000-1B00-0000EF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92" name="Text Box 17">
          <a:extLst>
            <a:ext uri="{FF2B5EF4-FFF2-40B4-BE49-F238E27FC236}">
              <a16:creationId xmlns:a16="http://schemas.microsoft.com/office/drawing/2014/main" id="{00000000-0008-0000-1B00-0000F0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93" name="Text Box 19">
          <a:extLst>
            <a:ext uri="{FF2B5EF4-FFF2-40B4-BE49-F238E27FC236}">
              <a16:creationId xmlns:a16="http://schemas.microsoft.com/office/drawing/2014/main" id="{00000000-0008-0000-1B00-0000F1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94" name="Text Box 21">
          <a:extLst>
            <a:ext uri="{FF2B5EF4-FFF2-40B4-BE49-F238E27FC236}">
              <a16:creationId xmlns:a16="http://schemas.microsoft.com/office/drawing/2014/main" id="{00000000-0008-0000-1B00-0000F2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595" name="Text Box 23">
          <a:extLst>
            <a:ext uri="{FF2B5EF4-FFF2-40B4-BE49-F238E27FC236}">
              <a16:creationId xmlns:a16="http://schemas.microsoft.com/office/drawing/2014/main" id="{00000000-0008-0000-1B00-0000F3110000}"/>
            </a:ext>
          </a:extLst>
        </xdr:cNvPr>
        <xdr:cNvSpPr/>
      </xdr:nvSpPr>
      <xdr:spPr>
        <a:xfrm>
          <a:off x="2646720" y="4724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596" name="Text Box 1">
          <a:extLst>
            <a:ext uri="{FF2B5EF4-FFF2-40B4-BE49-F238E27FC236}">
              <a16:creationId xmlns:a16="http://schemas.microsoft.com/office/drawing/2014/main" id="{00000000-0008-0000-1B00-0000F4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597" name="Text Box 3">
          <a:extLst>
            <a:ext uri="{FF2B5EF4-FFF2-40B4-BE49-F238E27FC236}">
              <a16:creationId xmlns:a16="http://schemas.microsoft.com/office/drawing/2014/main" id="{00000000-0008-0000-1B00-0000F5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598" name="Text Box 5">
          <a:extLst>
            <a:ext uri="{FF2B5EF4-FFF2-40B4-BE49-F238E27FC236}">
              <a16:creationId xmlns:a16="http://schemas.microsoft.com/office/drawing/2014/main" id="{00000000-0008-0000-1B00-0000F6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599" name="Text Box 7">
          <a:extLst>
            <a:ext uri="{FF2B5EF4-FFF2-40B4-BE49-F238E27FC236}">
              <a16:creationId xmlns:a16="http://schemas.microsoft.com/office/drawing/2014/main" id="{00000000-0008-0000-1B00-0000F7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0" name="Text Box 1">
          <a:extLst>
            <a:ext uri="{FF2B5EF4-FFF2-40B4-BE49-F238E27FC236}">
              <a16:creationId xmlns:a16="http://schemas.microsoft.com/office/drawing/2014/main" id="{00000000-0008-0000-1B00-0000F8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1" name="Text Box 3">
          <a:extLst>
            <a:ext uri="{FF2B5EF4-FFF2-40B4-BE49-F238E27FC236}">
              <a16:creationId xmlns:a16="http://schemas.microsoft.com/office/drawing/2014/main" id="{00000000-0008-0000-1B00-0000F9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2" name="Text Box 5">
          <a:extLst>
            <a:ext uri="{FF2B5EF4-FFF2-40B4-BE49-F238E27FC236}">
              <a16:creationId xmlns:a16="http://schemas.microsoft.com/office/drawing/2014/main" id="{00000000-0008-0000-1B00-0000FA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3" name="Text Box 7">
          <a:extLst>
            <a:ext uri="{FF2B5EF4-FFF2-40B4-BE49-F238E27FC236}">
              <a16:creationId xmlns:a16="http://schemas.microsoft.com/office/drawing/2014/main" id="{00000000-0008-0000-1B00-0000FB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4" name="Text Box 1">
          <a:extLst>
            <a:ext uri="{FF2B5EF4-FFF2-40B4-BE49-F238E27FC236}">
              <a16:creationId xmlns:a16="http://schemas.microsoft.com/office/drawing/2014/main" id="{00000000-0008-0000-1B00-0000FC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5" name="Text Box 3">
          <a:extLst>
            <a:ext uri="{FF2B5EF4-FFF2-40B4-BE49-F238E27FC236}">
              <a16:creationId xmlns:a16="http://schemas.microsoft.com/office/drawing/2014/main" id="{00000000-0008-0000-1B00-0000FD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6" name="Text Box 5">
          <a:extLst>
            <a:ext uri="{FF2B5EF4-FFF2-40B4-BE49-F238E27FC236}">
              <a16:creationId xmlns:a16="http://schemas.microsoft.com/office/drawing/2014/main" id="{00000000-0008-0000-1B00-0000FE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7" name="Text Box 7">
          <a:extLst>
            <a:ext uri="{FF2B5EF4-FFF2-40B4-BE49-F238E27FC236}">
              <a16:creationId xmlns:a16="http://schemas.microsoft.com/office/drawing/2014/main" id="{00000000-0008-0000-1B00-0000FF11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8" name="Text Box 1">
          <a:extLst>
            <a:ext uri="{FF2B5EF4-FFF2-40B4-BE49-F238E27FC236}">
              <a16:creationId xmlns:a16="http://schemas.microsoft.com/office/drawing/2014/main" id="{00000000-0008-0000-1B00-00000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09" name="Text Box 3">
          <a:extLst>
            <a:ext uri="{FF2B5EF4-FFF2-40B4-BE49-F238E27FC236}">
              <a16:creationId xmlns:a16="http://schemas.microsoft.com/office/drawing/2014/main" id="{00000000-0008-0000-1B00-00000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0" name="Text Box 5">
          <a:extLst>
            <a:ext uri="{FF2B5EF4-FFF2-40B4-BE49-F238E27FC236}">
              <a16:creationId xmlns:a16="http://schemas.microsoft.com/office/drawing/2014/main" id="{00000000-0008-0000-1B00-00000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1" name="Text Box 7">
          <a:extLst>
            <a:ext uri="{FF2B5EF4-FFF2-40B4-BE49-F238E27FC236}">
              <a16:creationId xmlns:a16="http://schemas.microsoft.com/office/drawing/2014/main" id="{00000000-0008-0000-1B00-00000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2" name="Text Box 1">
          <a:extLst>
            <a:ext uri="{FF2B5EF4-FFF2-40B4-BE49-F238E27FC236}">
              <a16:creationId xmlns:a16="http://schemas.microsoft.com/office/drawing/2014/main" id="{00000000-0008-0000-1B00-00000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3" name="Text Box 3">
          <a:extLst>
            <a:ext uri="{FF2B5EF4-FFF2-40B4-BE49-F238E27FC236}">
              <a16:creationId xmlns:a16="http://schemas.microsoft.com/office/drawing/2014/main" id="{00000000-0008-0000-1B00-00000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4" name="Text Box 5">
          <a:extLst>
            <a:ext uri="{FF2B5EF4-FFF2-40B4-BE49-F238E27FC236}">
              <a16:creationId xmlns:a16="http://schemas.microsoft.com/office/drawing/2014/main" id="{00000000-0008-0000-1B00-00000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5" name="Text Box 7">
          <a:extLst>
            <a:ext uri="{FF2B5EF4-FFF2-40B4-BE49-F238E27FC236}">
              <a16:creationId xmlns:a16="http://schemas.microsoft.com/office/drawing/2014/main" id="{00000000-0008-0000-1B00-00000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6" name="Text Box 1">
          <a:extLst>
            <a:ext uri="{FF2B5EF4-FFF2-40B4-BE49-F238E27FC236}">
              <a16:creationId xmlns:a16="http://schemas.microsoft.com/office/drawing/2014/main" id="{00000000-0008-0000-1B00-00000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7" name="Text Box 3">
          <a:extLst>
            <a:ext uri="{FF2B5EF4-FFF2-40B4-BE49-F238E27FC236}">
              <a16:creationId xmlns:a16="http://schemas.microsoft.com/office/drawing/2014/main" id="{00000000-0008-0000-1B00-00000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8" name="Text Box 5">
          <a:extLst>
            <a:ext uri="{FF2B5EF4-FFF2-40B4-BE49-F238E27FC236}">
              <a16:creationId xmlns:a16="http://schemas.microsoft.com/office/drawing/2014/main" id="{00000000-0008-0000-1B00-00000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19" name="Text Box 7">
          <a:extLst>
            <a:ext uri="{FF2B5EF4-FFF2-40B4-BE49-F238E27FC236}">
              <a16:creationId xmlns:a16="http://schemas.microsoft.com/office/drawing/2014/main" id="{00000000-0008-0000-1B00-00000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0" name="Text Box 1">
          <a:extLst>
            <a:ext uri="{FF2B5EF4-FFF2-40B4-BE49-F238E27FC236}">
              <a16:creationId xmlns:a16="http://schemas.microsoft.com/office/drawing/2014/main" id="{00000000-0008-0000-1B00-00000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1" name="Text Box 3">
          <a:extLst>
            <a:ext uri="{FF2B5EF4-FFF2-40B4-BE49-F238E27FC236}">
              <a16:creationId xmlns:a16="http://schemas.microsoft.com/office/drawing/2014/main" id="{00000000-0008-0000-1B00-00000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2" name="Text Box 5">
          <a:extLst>
            <a:ext uri="{FF2B5EF4-FFF2-40B4-BE49-F238E27FC236}">
              <a16:creationId xmlns:a16="http://schemas.microsoft.com/office/drawing/2014/main" id="{00000000-0008-0000-1B00-00000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3" name="Text Box 7">
          <a:extLst>
            <a:ext uri="{FF2B5EF4-FFF2-40B4-BE49-F238E27FC236}">
              <a16:creationId xmlns:a16="http://schemas.microsoft.com/office/drawing/2014/main" id="{00000000-0008-0000-1B00-00000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4" name="Text Box 1">
          <a:extLst>
            <a:ext uri="{FF2B5EF4-FFF2-40B4-BE49-F238E27FC236}">
              <a16:creationId xmlns:a16="http://schemas.microsoft.com/office/drawing/2014/main" id="{00000000-0008-0000-1B00-00001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5" name="Text Box 3">
          <a:extLst>
            <a:ext uri="{FF2B5EF4-FFF2-40B4-BE49-F238E27FC236}">
              <a16:creationId xmlns:a16="http://schemas.microsoft.com/office/drawing/2014/main" id="{00000000-0008-0000-1B00-00001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6" name="Text Box 5">
          <a:extLst>
            <a:ext uri="{FF2B5EF4-FFF2-40B4-BE49-F238E27FC236}">
              <a16:creationId xmlns:a16="http://schemas.microsoft.com/office/drawing/2014/main" id="{00000000-0008-0000-1B00-00001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7" name="Text Box 7">
          <a:extLst>
            <a:ext uri="{FF2B5EF4-FFF2-40B4-BE49-F238E27FC236}">
              <a16:creationId xmlns:a16="http://schemas.microsoft.com/office/drawing/2014/main" id="{00000000-0008-0000-1B00-00001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8" name="Text Box 1">
          <a:extLst>
            <a:ext uri="{FF2B5EF4-FFF2-40B4-BE49-F238E27FC236}">
              <a16:creationId xmlns:a16="http://schemas.microsoft.com/office/drawing/2014/main" id="{00000000-0008-0000-1B00-00001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29" name="Text Box 3">
          <a:extLst>
            <a:ext uri="{FF2B5EF4-FFF2-40B4-BE49-F238E27FC236}">
              <a16:creationId xmlns:a16="http://schemas.microsoft.com/office/drawing/2014/main" id="{00000000-0008-0000-1B00-00001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0" name="Text Box 5">
          <a:extLst>
            <a:ext uri="{FF2B5EF4-FFF2-40B4-BE49-F238E27FC236}">
              <a16:creationId xmlns:a16="http://schemas.microsoft.com/office/drawing/2014/main" id="{00000000-0008-0000-1B00-00001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1" name="Text Box 7">
          <a:extLst>
            <a:ext uri="{FF2B5EF4-FFF2-40B4-BE49-F238E27FC236}">
              <a16:creationId xmlns:a16="http://schemas.microsoft.com/office/drawing/2014/main" id="{00000000-0008-0000-1B00-00001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2" name="Text Box 1">
          <a:extLst>
            <a:ext uri="{FF2B5EF4-FFF2-40B4-BE49-F238E27FC236}">
              <a16:creationId xmlns:a16="http://schemas.microsoft.com/office/drawing/2014/main" id="{00000000-0008-0000-1B00-00001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3" name="Text Box 3">
          <a:extLst>
            <a:ext uri="{FF2B5EF4-FFF2-40B4-BE49-F238E27FC236}">
              <a16:creationId xmlns:a16="http://schemas.microsoft.com/office/drawing/2014/main" id="{00000000-0008-0000-1B00-00001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4" name="Text Box 5">
          <a:extLst>
            <a:ext uri="{FF2B5EF4-FFF2-40B4-BE49-F238E27FC236}">
              <a16:creationId xmlns:a16="http://schemas.microsoft.com/office/drawing/2014/main" id="{00000000-0008-0000-1B00-00001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5" name="Text Box 7">
          <a:extLst>
            <a:ext uri="{FF2B5EF4-FFF2-40B4-BE49-F238E27FC236}">
              <a16:creationId xmlns:a16="http://schemas.microsoft.com/office/drawing/2014/main" id="{00000000-0008-0000-1B00-00001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6" name="Text Box 1">
          <a:extLst>
            <a:ext uri="{FF2B5EF4-FFF2-40B4-BE49-F238E27FC236}">
              <a16:creationId xmlns:a16="http://schemas.microsoft.com/office/drawing/2014/main" id="{00000000-0008-0000-1B00-00001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7" name="Text Box 3">
          <a:extLst>
            <a:ext uri="{FF2B5EF4-FFF2-40B4-BE49-F238E27FC236}">
              <a16:creationId xmlns:a16="http://schemas.microsoft.com/office/drawing/2014/main" id="{00000000-0008-0000-1B00-00001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8" name="Text Box 5">
          <a:extLst>
            <a:ext uri="{FF2B5EF4-FFF2-40B4-BE49-F238E27FC236}">
              <a16:creationId xmlns:a16="http://schemas.microsoft.com/office/drawing/2014/main" id="{00000000-0008-0000-1B00-00001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39" name="Text Box 7">
          <a:extLst>
            <a:ext uri="{FF2B5EF4-FFF2-40B4-BE49-F238E27FC236}">
              <a16:creationId xmlns:a16="http://schemas.microsoft.com/office/drawing/2014/main" id="{00000000-0008-0000-1B00-00001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0" name="Text Box 1">
          <a:extLst>
            <a:ext uri="{FF2B5EF4-FFF2-40B4-BE49-F238E27FC236}">
              <a16:creationId xmlns:a16="http://schemas.microsoft.com/office/drawing/2014/main" id="{00000000-0008-0000-1B00-00002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1" name="Text Box 3">
          <a:extLst>
            <a:ext uri="{FF2B5EF4-FFF2-40B4-BE49-F238E27FC236}">
              <a16:creationId xmlns:a16="http://schemas.microsoft.com/office/drawing/2014/main" id="{00000000-0008-0000-1B00-00002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2" name="Text Box 5">
          <a:extLst>
            <a:ext uri="{FF2B5EF4-FFF2-40B4-BE49-F238E27FC236}">
              <a16:creationId xmlns:a16="http://schemas.microsoft.com/office/drawing/2014/main" id="{00000000-0008-0000-1B00-00002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3" name="Text Box 7">
          <a:extLst>
            <a:ext uri="{FF2B5EF4-FFF2-40B4-BE49-F238E27FC236}">
              <a16:creationId xmlns:a16="http://schemas.microsoft.com/office/drawing/2014/main" id="{00000000-0008-0000-1B00-00002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4" name="Text Box 1">
          <a:extLst>
            <a:ext uri="{FF2B5EF4-FFF2-40B4-BE49-F238E27FC236}">
              <a16:creationId xmlns:a16="http://schemas.microsoft.com/office/drawing/2014/main" id="{00000000-0008-0000-1B00-00002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5" name="Text Box 3">
          <a:extLst>
            <a:ext uri="{FF2B5EF4-FFF2-40B4-BE49-F238E27FC236}">
              <a16:creationId xmlns:a16="http://schemas.microsoft.com/office/drawing/2014/main" id="{00000000-0008-0000-1B00-00002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6" name="Text Box 5">
          <a:extLst>
            <a:ext uri="{FF2B5EF4-FFF2-40B4-BE49-F238E27FC236}">
              <a16:creationId xmlns:a16="http://schemas.microsoft.com/office/drawing/2014/main" id="{00000000-0008-0000-1B00-00002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7" name="Text Box 7">
          <a:extLst>
            <a:ext uri="{FF2B5EF4-FFF2-40B4-BE49-F238E27FC236}">
              <a16:creationId xmlns:a16="http://schemas.microsoft.com/office/drawing/2014/main" id="{00000000-0008-0000-1B00-00002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8" name="Text Box 1">
          <a:extLst>
            <a:ext uri="{FF2B5EF4-FFF2-40B4-BE49-F238E27FC236}">
              <a16:creationId xmlns:a16="http://schemas.microsoft.com/office/drawing/2014/main" id="{00000000-0008-0000-1B00-00002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49" name="Text Box 3">
          <a:extLst>
            <a:ext uri="{FF2B5EF4-FFF2-40B4-BE49-F238E27FC236}">
              <a16:creationId xmlns:a16="http://schemas.microsoft.com/office/drawing/2014/main" id="{00000000-0008-0000-1B00-00002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0" name="Text Box 5">
          <a:extLst>
            <a:ext uri="{FF2B5EF4-FFF2-40B4-BE49-F238E27FC236}">
              <a16:creationId xmlns:a16="http://schemas.microsoft.com/office/drawing/2014/main" id="{00000000-0008-0000-1B00-00002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1" name="Text Box 7">
          <a:extLst>
            <a:ext uri="{FF2B5EF4-FFF2-40B4-BE49-F238E27FC236}">
              <a16:creationId xmlns:a16="http://schemas.microsoft.com/office/drawing/2014/main" id="{00000000-0008-0000-1B00-00002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2" name="Text Box 1">
          <a:extLst>
            <a:ext uri="{FF2B5EF4-FFF2-40B4-BE49-F238E27FC236}">
              <a16:creationId xmlns:a16="http://schemas.microsoft.com/office/drawing/2014/main" id="{00000000-0008-0000-1B00-00002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3" name="Text Box 3">
          <a:extLst>
            <a:ext uri="{FF2B5EF4-FFF2-40B4-BE49-F238E27FC236}">
              <a16:creationId xmlns:a16="http://schemas.microsoft.com/office/drawing/2014/main" id="{00000000-0008-0000-1B00-00002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4" name="Text Box 5">
          <a:extLst>
            <a:ext uri="{FF2B5EF4-FFF2-40B4-BE49-F238E27FC236}">
              <a16:creationId xmlns:a16="http://schemas.microsoft.com/office/drawing/2014/main" id="{00000000-0008-0000-1B00-00002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5" name="Text Box 7">
          <a:extLst>
            <a:ext uri="{FF2B5EF4-FFF2-40B4-BE49-F238E27FC236}">
              <a16:creationId xmlns:a16="http://schemas.microsoft.com/office/drawing/2014/main" id="{00000000-0008-0000-1B00-00002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6" name="Text Box 1">
          <a:extLst>
            <a:ext uri="{FF2B5EF4-FFF2-40B4-BE49-F238E27FC236}">
              <a16:creationId xmlns:a16="http://schemas.microsoft.com/office/drawing/2014/main" id="{00000000-0008-0000-1B00-00003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7" name="Text Box 3">
          <a:extLst>
            <a:ext uri="{FF2B5EF4-FFF2-40B4-BE49-F238E27FC236}">
              <a16:creationId xmlns:a16="http://schemas.microsoft.com/office/drawing/2014/main" id="{00000000-0008-0000-1B00-00003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8" name="Text Box 5">
          <a:extLst>
            <a:ext uri="{FF2B5EF4-FFF2-40B4-BE49-F238E27FC236}">
              <a16:creationId xmlns:a16="http://schemas.microsoft.com/office/drawing/2014/main" id="{00000000-0008-0000-1B00-00003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59" name="Text Box 7">
          <a:extLst>
            <a:ext uri="{FF2B5EF4-FFF2-40B4-BE49-F238E27FC236}">
              <a16:creationId xmlns:a16="http://schemas.microsoft.com/office/drawing/2014/main" id="{00000000-0008-0000-1B00-00003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0" name="Text Box 1">
          <a:extLst>
            <a:ext uri="{FF2B5EF4-FFF2-40B4-BE49-F238E27FC236}">
              <a16:creationId xmlns:a16="http://schemas.microsoft.com/office/drawing/2014/main" id="{00000000-0008-0000-1B00-00003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1" name="Text Box 3">
          <a:extLst>
            <a:ext uri="{FF2B5EF4-FFF2-40B4-BE49-F238E27FC236}">
              <a16:creationId xmlns:a16="http://schemas.microsoft.com/office/drawing/2014/main" id="{00000000-0008-0000-1B00-00003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2" name="Text Box 5">
          <a:extLst>
            <a:ext uri="{FF2B5EF4-FFF2-40B4-BE49-F238E27FC236}">
              <a16:creationId xmlns:a16="http://schemas.microsoft.com/office/drawing/2014/main" id="{00000000-0008-0000-1B00-00003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3" name="Text Box 7">
          <a:extLst>
            <a:ext uri="{FF2B5EF4-FFF2-40B4-BE49-F238E27FC236}">
              <a16:creationId xmlns:a16="http://schemas.microsoft.com/office/drawing/2014/main" id="{00000000-0008-0000-1B00-00003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4" name="Text Box 1">
          <a:extLst>
            <a:ext uri="{FF2B5EF4-FFF2-40B4-BE49-F238E27FC236}">
              <a16:creationId xmlns:a16="http://schemas.microsoft.com/office/drawing/2014/main" id="{00000000-0008-0000-1B00-00003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5" name="Text Box 3">
          <a:extLst>
            <a:ext uri="{FF2B5EF4-FFF2-40B4-BE49-F238E27FC236}">
              <a16:creationId xmlns:a16="http://schemas.microsoft.com/office/drawing/2014/main" id="{00000000-0008-0000-1B00-00003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6" name="Text Box 5">
          <a:extLst>
            <a:ext uri="{FF2B5EF4-FFF2-40B4-BE49-F238E27FC236}">
              <a16:creationId xmlns:a16="http://schemas.microsoft.com/office/drawing/2014/main" id="{00000000-0008-0000-1B00-00003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7" name="Text Box 7">
          <a:extLst>
            <a:ext uri="{FF2B5EF4-FFF2-40B4-BE49-F238E27FC236}">
              <a16:creationId xmlns:a16="http://schemas.microsoft.com/office/drawing/2014/main" id="{00000000-0008-0000-1B00-00003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8" name="Text Box 1">
          <a:extLst>
            <a:ext uri="{FF2B5EF4-FFF2-40B4-BE49-F238E27FC236}">
              <a16:creationId xmlns:a16="http://schemas.microsoft.com/office/drawing/2014/main" id="{00000000-0008-0000-1B00-00003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69" name="Text Box 3">
          <a:extLst>
            <a:ext uri="{FF2B5EF4-FFF2-40B4-BE49-F238E27FC236}">
              <a16:creationId xmlns:a16="http://schemas.microsoft.com/office/drawing/2014/main" id="{00000000-0008-0000-1B00-00003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0" name="Text Box 5">
          <a:extLst>
            <a:ext uri="{FF2B5EF4-FFF2-40B4-BE49-F238E27FC236}">
              <a16:creationId xmlns:a16="http://schemas.microsoft.com/office/drawing/2014/main" id="{00000000-0008-0000-1B00-00003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1" name="Text Box 7">
          <a:extLst>
            <a:ext uri="{FF2B5EF4-FFF2-40B4-BE49-F238E27FC236}">
              <a16:creationId xmlns:a16="http://schemas.microsoft.com/office/drawing/2014/main" id="{00000000-0008-0000-1B00-00003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2" name="Text Box 1">
          <a:extLst>
            <a:ext uri="{FF2B5EF4-FFF2-40B4-BE49-F238E27FC236}">
              <a16:creationId xmlns:a16="http://schemas.microsoft.com/office/drawing/2014/main" id="{00000000-0008-0000-1B00-00004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3" name="Text Box 3">
          <a:extLst>
            <a:ext uri="{FF2B5EF4-FFF2-40B4-BE49-F238E27FC236}">
              <a16:creationId xmlns:a16="http://schemas.microsoft.com/office/drawing/2014/main" id="{00000000-0008-0000-1B00-00004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4" name="Text Box 5">
          <a:extLst>
            <a:ext uri="{FF2B5EF4-FFF2-40B4-BE49-F238E27FC236}">
              <a16:creationId xmlns:a16="http://schemas.microsoft.com/office/drawing/2014/main" id="{00000000-0008-0000-1B00-00004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5" name="Text Box 7">
          <a:extLst>
            <a:ext uri="{FF2B5EF4-FFF2-40B4-BE49-F238E27FC236}">
              <a16:creationId xmlns:a16="http://schemas.microsoft.com/office/drawing/2014/main" id="{00000000-0008-0000-1B00-00004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6" name="Text Box 1">
          <a:extLst>
            <a:ext uri="{FF2B5EF4-FFF2-40B4-BE49-F238E27FC236}">
              <a16:creationId xmlns:a16="http://schemas.microsoft.com/office/drawing/2014/main" id="{00000000-0008-0000-1B00-00004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7" name="Text Box 3">
          <a:extLst>
            <a:ext uri="{FF2B5EF4-FFF2-40B4-BE49-F238E27FC236}">
              <a16:creationId xmlns:a16="http://schemas.microsoft.com/office/drawing/2014/main" id="{00000000-0008-0000-1B00-00004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8" name="Text Box 5">
          <a:extLst>
            <a:ext uri="{FF2B5EF4-FFF2-40B4-BE49-F238E27FC236}">
              <a16:creationId xmlns:a16="http://schemas.microsoft.com/office/drawing/2014/main" id="{00000000-0008-0000-1B00-00004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79" name="Text Box 7">
          <a:extLst>
            <a:ext uri="{FF2B5EF4-FFF2-40B4-BE49-F238E27FC236}">
              <a16:creationId xmlns:a16="http://schemas.microsoft.com/office/drawing/2014/main" id="{00000000-0008-0000-1B00-00004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0" name="Text Box 1">
          <a:extLst>
            <a:ext uri="{FF2B5EF4-FFF2-40B4-BE49-F238E27FC236}">
              <a16:creationId xmlns:a16="http://schemas.microsoft.com/office/drawing/2014/main" id="{00000000-0008-0000-1B00-00004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1" name="Text Box 3">
          <a:extLst>
            <a:ext uri="{FF2B5EF4-FFF2-40B4-BE49-F238E27FC236}">
              <a16:creationId xmlns:a16="http://schemas.microsoft.com/office/drawing/2014/main" id="{00000000-0008-0000-1B00-00004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2" name="Text Box 5">
          <a:extLst>
            <a:ext uri="{FF2B5EF4-FFF2-40B4-BE49-F238E27FC236}">
              <a16:creationId xmlns:a16="http://schemas.microsoft.com/office/drawing/2014/main" id="{00000000-0008-0000-1B00-00004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3" name="Text Box 7">
          <a:extLst>
            <a:ext uri="{FF2B5EF4-FFF2-40B4-BE49-F238E27FC236}">
              <a16:creationId xmlns:a16="http://schemas.microsoft.com/office/drawing/2014/main" id="{00000000-0008-0000-1B00-00004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4" name="Text Box 1">
          <a:extLst>
            <a:ext uri="{FF2B5EF4-FFF2-40B4-BE49-F238E27FC236}">
              <a16:creationId xmlns:a16="http://schemas.microsoft.com/office/drawing/2014/main" id="{00000000-0008-0000-1B00-00004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5" name="Text Box 3">
          <a:extLst>
            <a:ext uri="{FF2B5EF4-FFF2-40B4-BE49-F238E27FC236}">
              <a16:creationId xmlns:a16="http://schemas.microsoft.com/office/drawing/2014/main" id="{00000000-0008-0000-1B00-00004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6" name="Text Box 5">
          <a:extLst>
            <a:ext uri="{FF2B5EF4-FFF2-40B4-BE49-F238E27FC236}">
              <a16:creationId xmlns:a16="http://schemas.microsoft.com/office/drawing/2014/main" id="{00000000-0008-0000-1B00-00004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7" name="Text Box 7">
          <a:extLst>
            <a:ext uri="{FF2B5EF4-FFF2-40B4-BE49-F238E27FC236}">
              <a16:creationId xmlns:a16="http://schemas.microsoft.com/office/drawing/2014/main" id="{00000000-0008-0000-1B00-00004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8" name="Text Box 1">
          <a:extLst>
            <a:ext uri="{FF2B5EF4-FFF2-40B4-BE49-F238E27FC236}">
              <a16:creationId xmlns:a16="http://schemas.microsoft.com/office/drawing/2014/main" id="{00000000-0008-0000-1B00-00005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89" name="Text Box 3">
          <a:extLst>
            <a:ext uri="{FF2B5EF4-FFF2-40B4-BE49-F238E27FC236}">
              <a16:creationId xmlns:a16="http://schemas.microsoft.com/office/drawing/2014/main" id="{00000000-0008-0000-1B00-00005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0" name="Text Box 5">
          <a:extLst>
            <a:ext uri="{FF2B5EF4-FFF2-40B4-BE49-F238E27FC236}">
              <a16:creationId xmlns:a16="http://schemas.microsoft.com/office/drawing/2014/main" id="{00000000-0008-0000-1B00-00005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1" name="Text Box 7">
          <a:extLst>
            <a:ext uri="{FF2B5EF4-FFF2-40B4-BE49-F238E27FC236}">
              <a16:creationId xmlns:a16="http://schemas.microsoft.com/office/drawing/2014/main" id="{00000000-0008-0000-1B00-00005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2" name="Text Box 1">
          <a:extLst>
            <a:ext uri="{FF2B5EF4-FFF2-40B4-BE49-F238E27FC236}">
              <a16:creationId xmlns:a16="http://schemas.microsoft.com/office/drawing/2014/main" id="{00000000-0008-0000-1B00-00005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3" name="Text Box 3">
          <a:extLst>
            <a:ext uri="{FF2B5EF4-FFF2-40B4-BE49-F238E27FC236}">
              <a16:creationId xmlns:a16="http://schemas.microsoft.com/office/drawing/2014/main" id="{00000000-0008-0000-1B00-00005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4" name="Text Box 5">
          <a:extLst>
            <a:ext uri="{FF2B5EF4-FFF2-40B4-BE49-F238E27FC236}">
              <a16:creationId xmlns:a16="http://schemas.microsoft.com/office/drawing/2014/main" id="{00000000-0008-0000-1B00-00005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5" name="Text Box 7">
          <a:extLst>
            <a:ext uri="{FF2B5EF4-FFF2-40B4-BE49-F238E27FC236}">
              <a16:creationId xmlns:a16="http://schemas.microsoft.com/office/drawing/2014/main" id="{00000000-0008-0000-1B00-00005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6" name="Text Box 1">
          <a:extLst>
            <a:ext uri="{FF2B5EF4-FFF2-40B4-BE49-F238E27FC236}">
              <a16:creationId xmlns:a16="http://schemas.microsoft.com/office/drawing/2014/main" id="{00000000-0008-0000-1B00-00005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7" name="Text Box 3">
          <a:extLst>
            <a:ext uri="{FF2B5EF4-FFF2-40B4-BE49-F238E27FC236}">
              <a16:creationId xmlns:a16="http://schemas.microsoft.com/office/drawing/2014/main" id="{00000000-0008-0000-1B00-00005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8" name="Text Box 5">
          <a:extLst>
            <a:ext uri="{FF2B5EF4-FFF2-40B4-BE49-F238E27FC236}">
              <a16:creationId xmlns:a16="http://schemas.microsoft.com/office/drawing/2014/main" id="{00000000-0008-0000-1B00-00005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699" name="Text Box 7">
          <a:extLst>
            <a:ext uri="{FF2B5EF4-FFF2-40B4-BE49-F238E27FC236}">
              <a16:creationId xmlns:a16="http://schemas.microsoft.com/office/drawing/2014/main" id="{00000000-0008-0000-1B00-00005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0" name="Text Box 1">
          <a:extLst>
            <a:ext uri="{FF2B5EF4-FFF2-40B4-BE49-F238E27FC236}">
              <a16:creationId xmlns:a16="http://schemas.microsoft.com/office/drawing/2014/main" id="{00000000-0008-0000-1B00-00005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1" name="Text Box 3">
          <a:extLst>
            <a:ext uri="{FF2B5EF4-FFF2-40B4-BE49-F238E27FC236}">
              <a16:creationId xmlns:a16="http://schemas.microsoft.com/office/drawing/2014/main" id="{00000000-0008-0000-1B00-00005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2" name="Text Box 5">
          <a:extLst>
            <a:ext uri="{FF2B5EF4-FFF2-40B4-BE49-F238E27FC236}">
              <a16:creationId xmlns:a16="http://schemas.microsoft.com/office/drawing/2014/main" id="{00000000-0008-0000-1B00-00005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3" name="Text Box 7">
          <a:extLst>
            <a:ext uri="{FF2B5EF4-FFF2-40B4-BE49-F238E27FC236}">
              <a16:creationId xmlns:a16="http://schemas.microsoft.com/office/drawing/2014/main" id="{00000000-0008-0000-1B00-00005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4" name="Text Box 1">
          <a:extLst>
            <a:ext uri="{FF2B5EF4-FFF2-40B4-BE49-F238E27FC236}">
              <a16:creationId xmlns:a16="http://schemas.microsoft.com/office/drawing/2014/main" id="{00000000-0008-0000-1B00-00006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5" name="Text Box 3">
          <a:extLst>
            <a:ext uri="{FF2B5EF4-FFF2-40B4-BE49-F238E27FC236}">
              <a16:creationId xmlns:a16="http://schemas.microsoft.com/office/drawing/2014/main" id="{00000000-0008-0000-1B00-00006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6" name="Text Box 5">
          <a:extLst>
            <a:ext uri="{FF2B5EF4-FFF2-40B4-BE49-F238E27FC236}">
              <a16:creationId xmlns:a16="http://schemas.microsoft.com/office/drawing/2014/main" id="{00000000-0008-0000-1B00-00006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7" name="Text Box 7">
          <a:extLst>
            <a:ext uri="{FF2B5EF4-FFF2-40B4-BE49-F238E27FC236}">
              <a16:creationId xmlns:a16="http://schemas.microsoft.com/office/drawing/2014/main" id="{00000000-0008-0000-1B00-00006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8" name="Text Box 1">
          <a:extLst>
            <a:ext uri="{FF2B5EF4-FFF2-40B4-BE49-F238E27FC236}">
              <a16:creationId xmlns:a16="http://schemas.microsoft.com/office/drawing/2014/main" id="{00000000-0008-0000-1B00-00006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09" name="Text Box 3">
          <a:extLst>
            <a:ext uri="{FF2B5EF4-FFF2-40B4-BE49-F238E27FC236}">
              <a16:creationId xmlns:a16="http://schemas.microsoft.com/office/drawing/2014/main" id="{00000000-0008-0000-1B00-00006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0" name="Text Box 5">
          <a:extLst>
            <a:ext uri="{FF2B5EF4-FFF2-40B4-BE49-F238E27FC236}">
              <a16:creationId xmlns:a16="http://schemas.microsoft.com/office/drawing/2014/main" id="{00000000-0008-0000-1B00-00006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1" name="Text Box 7">
          <a:extLst>
            <a:ext uri="{FF2B5EF4-FFF2-40B4-BE49-F238E27FC236}">
              <a16:creationId xmlns:a16="http://schemas.microsoft.com/office/drawing/2014/main" id="{00000000-0008-0000-1B00-00006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2" name="Text Box 1">
          <a:extLst>
            <a:ext uri="{FF2B5EF4-FFF2-40B4-BE49-F238E27FC236}">
              <a16:creationId xmlns:a16="http://schemas.microsoft.com/office/drawing/2014/main" id="{00000000-0008-0000-1B00-00006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3" name="Text Box 3">
          <a:extLst>
            <a:ext uri="{FF2B5EF4-FFF2-40B4-BE49-F238E27FC236}">
              <a16:creationId xmlns:a16="http://schemas.microsoft.com/office/drawing/2014/main" id="{00000000-0008-0000-1B00-00006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4" name="Text Box 5">
          <a:extLst>
            <a:ext uri="{FF2B5EF4-FFF2-40B4-BE49-F238E27FC236}">
              <a16:creationId xmlns:a16="http://schemas.microsoft.com/office/drawing/2014/main" id="{00000000-0008-0000-1B00-00006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5" name="Text Box 7">
          <a:extLst>
            <a:ext uri="{FF2B5EF4-FFF2-40B4-BE49-F238E27FC236}">
              <a16:creationId xmlns:a16="http://schemas.microsoft.com/office/drawing/2014/main" id="{00000000-0008-0000-1B00-00006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6" name="Text Box 1">
          <a:extLst>
            <a:ext uri="{FF2B5EF4-FFF2-40B4-BE49-F238E27FC236}">
              <a16:creationId xmlns:a16="http://schemas.microsoft.com/office/drawing/2014/main" id="{00000000-0008-0000-1B00-00006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7" name="Text Box 3">
          <a:extLst>
            <a:ext uri="{FF2B5EF4-FFF2-40B4-BE49-F238E27FC236}">
              <a16:creationId xmlns:a16="http://schemas.microsoft.com/office/drawing/2014/main" id="{00000000-0008-0000-1B00-00006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8" name="Text Box 5">
          <a:extLst>
            <a:ext uri="{FF2B5EF4-FFF2-40B4-BE49-F238E27FC236}">
              <a16:creationId xmlns:a16="http://schemas.microsoft.com/office/drawing/2014/main" id="{00000000-0008-0000-1B00-00006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19" name="Text Box 7">
          <a:extLst>
            <a:ext uri="{FF2B5EF4-FFF2-40B4-BE49-F238E27FC236}">
              <a16:creationId xmlns:a16="http://schemas.microsoft.com/office/drawing/2014/main" id="{00000000-0008-0000-1B00-00006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0" name="Text Box 1">
          <a:extLst>
            <a:ext uri="{FF2B5EF4-FFF2-40B4-BE49-F238E27FC236}">
              <a16:creationId xmlns:a16="http://schemas.microsoft.com/office/drawing/2014/main" id="{00000000-0008-0000-1B00-00007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1" name="Text Box 3">
          <a:extLst>
            <a:ext uri="{FF2B5EF4-FFF2-40B4-BE49-F238E27FC236}">
              <a16:creationId xmlns:a16="http://schemas.microsoft.com/office/drawing/2014/main" id="{00000000-0008-0000-1B00-00007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2" name="Text Box 5">
          <a:extLst>
            <a:ext uri="{FF2B5EF4-FFF2-40B4-BE49-F238E27FC236}">
              <a16:creationId xmlns:a16="http://schemas.microsoft.com/office/drawing/2014/main" id="{00000000-0008-0000-1B00-00007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3" name="Text Box 7">
          <a:extLst>
            <a:ext uri="{FF2B5EF4-FFF2-40B4-BE49-F238E27FC236}">
              <a16:creationId xmlns:a16="http://schemas.microsoft.com/office/drawing/2014/main" id="{00000000-0008-0000-1B00-00007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4" name="Text Box 1">
          <a:extLst>
            <a:ext uri="{FF2B5EF4-FFF2-40B4-BE49-F238E27FC236}">
              <a16:creationId xmlns:a16="http://schemas.microsoft.com/office/drawing/2014/main" id="{00000000-0008-0000-1B00-00007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5" name="Text Box 3">
          <a:extLst>
            <a:ext uri="{FF2B5EF4-FFF2-40B4-BE49-F238E27FC236}">
              <a16:creationId xmlns:a16="http://schemas.microsoft.com/office/drawing/2014/main" id="{00000000-0008-0000-1B00-00007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6" name="Text Box 5">
          <a:extLst>
            <a:ext uri="{FF2B5EF4-FFF2-40B4-BE49-F238E27FC236}">
              <a16:creationId xmlns:a16="http://schemas.microsoft.com/office/drawing/2014/main" id="{00000000-0008-0000-1B00-00007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7" name="Text Box 7">
          <a:extLst>
            <a:ext uri="{FF2B5EF4-FFF2-40B4-BE49-F238E27FC236}">
              <a16:creationId xmlns:a16="http://schemas.microsoft.com/office/drawing/2014/main" id="{00000000-0008-0000-1B00-00007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8" name="Text Box 1">
          <a:extLst>
            <a:ext uri="{FF2B5EF4-FFF2-40B4-BE49-F238E27FC236}">
              <a16:creationId xmlns:a16="http://schemas.microsoft.com/office/drawing/2014/main" id="{00000000-0008-0000-1B00-00007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29" name="Text Box 3">
          <a:extLst>
            <a:ext uri="{FF2B5EF4-FFF2-40B4-BE49-F238E27FC236}">
              <a16:creationId xmlns:a16="http://schemas.microsoft.com/office/drawing/2014/main" id="{00000000-0008-0000-1B00-00007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0" name="Text Box 5">
          <a:extLst>
            <a:ext uri="{FF2B5EF4-FFF2-40B4-BE49-F238E27FC236}">
              <a16:creationId xmlns:a16="http://schemas.microsoft.com/office/drawing/2014/main" id="{00000000-0008-0000-1B00-00007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1" name="Text Box 7">
          <a:extLst>
            <a:ext uri="{FF2B5EF4-FFF2-40B4-BE49-F238E27FC236}">
              <a16:creationId xmlns:a16="http://schemas.microsoft.com/office/drawing/2014/main" id="{00000000-0008-0000-1B00-00007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2" name="Text Box 1">
          <a:extLst>
            <a:ext uri="{FF2B5EF4-FFF2-40B4-BE49-F238E27FC236}">
              <a16:creationId xmlns:a16="http://schemas.microsoft.com/office/drawing/2014/main" id="{00000000-0008-0000-1B00-00007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3" name="Text Box 3">
          <a:extLst>
            <a:ext uri="{FF2B5EF4-FFF2-40B4-BE49-F238E27FC236}">
              <a16:creationId xmlns:a16="http://schemas.microsoft.com/office/drawing/2014/main" id="{00000000-0008-0000-1B00-00007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4" name="Text Box 5">
          <a:extLst>
            <a:ext uri="{FF2B5EF4-FFF2-40B4-BE49-F238E27FC236}">
              <a16:creationId xmlns:a16="http://schemas.microsoft.com/office/drawing/2014/main" id="{00000000-0008-0000-1B00-00007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5" name="Text Box 7">
          <a:extLst>
            <a:ext uri="{FF2B5EF4-FFF2-40B4-BE49-F238E27FC236}">
              <a16:creationId xmlns:a16="http://schemas.microsoft.com/office/drawing/2014/main" id="{00000000-0008-0000-1B00-00007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6" name="Text Box 1">
          <a:extLst>
            <a:ext uri="{FF2B5EF4-FFF2-40B4-BE49-F238E27FC236}">
              <a16:creationId xmlns:a16="http://schemas.microsoft.com/office/drawing/2014/main" id="{00000000-0008-0000-1B00-00008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7" name="Text Box 3">
          <a:extLst>
            <a:ext uri="{FF2B5EF4-FFF2-40B4-BE49-F238E27FC236}">
              <a16:creationId xmlns:a16="http://schemas.microsoft.com/office/drawing/2014/main" id="{00000000-0008-0000-1B00-00008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8" name="Text Box 5">
          <a:extLst>
            <a:ext uri="{FF2B5EF4-FFF2-40B4-BE49-F238E27FC236}">
              <a16:creationId xmlns:a16="http://schemas.microsoft.com/office/drawing/2014/main" id="{00000000-0008-0000-1B00-00008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39" name="Text Box 7">
          <a:extLst>
            <a:ext uri="{FF2B5EF4-FFF2-40B4-BE49-F238E27FC236}">
              <a16:creationId xmlns:a16="http://schemas.microsoft.com/office/drawing/2014/main" id="{00000000-0008-0000-1B00-00008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0" name="Text Box 1">
          <a:extLst>
            <a:ext uri="{FF2B5EF4-FFF2-40B4-BE49-F238E27FC236}">
              <a16:creationId xmlns:a16="http://schemas.microsoft.com/office/drawing/2014/main" id="{00000000-0008-0000-1B00-000084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1" name="Text Box 3">
          <a:extLst>
            <a:ext uri="{FF2B5EF4-FFF2-40B4-BE49-F238E27FC236}">
              <a16:creationId xmlns:a16="http://schemas.microsoft.com/office/drawing/2014/main" id="{00000000-0008-0000-1B00-000085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2" name="Text Box 5">
          <a:extLst>
            <a:ext uri="{FF2B5EF4-FFF2-40B4-BE49-F238E27FC236}">
              <a16:creationId xmlns:a16="http://schemas.microsoft.com/office/drawing/2014/main" id="{00000000-0008-0000-1B00-000086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3" name="Text Box 7">
          <a:extLst>
            <a:ext uri="{FF2B5EF4-FFF2-40B4-BE49-F238E27FC236}">
              <a16:creationId xmlns:a16="http://schemas.microsoft.com/office/drawing/2014/main" id="{00000000-0008-0000-1B00-000087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4" name="Text Box 1">
          <a:extLst>
            <a:ext uri="{FF2B5EF4-FFF2-40B4-BE49-F238E27FC236}">
              <a16:creationId xmlns:a16="http://schemas.microsoft.com/office/drawing/2014/main" id="{00000000-0008-0000-1B00-000088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5" name="Text Box 3">
          <a:extLst>
            <a:ext uri="{FF2B5EF4-FFF2-40B4-BE49-F238E27FC236}">
              <a16:creationId xmlns:a16="http://schemas.microsoft.com/office/drawing/2014/main" id="{00000000-0008-0000-1B00-000089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6" name="Text Box 5">
          <a:extLst>
            <a:ext uri="{FF2B5EF4-FFF2-40B4-BE49-F238E27FC236}">
              <a16:creationId xmlns:a16="http://schemas.microsoft.com/office/drawing/2014/main" id="{00000000-0008-0000-1B00-00008A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7" name="Text Box 7">
          <a:extLst>
            <a:ext uri="{FF2B5EF4-FFF2-40B4-BE49-F238E27FC236}">
              <a16:creationId xmlns:a16="http://schemas.microsoft.com/office/drawing/2014/main" id="{00000000-0008-0000-1B00-00008B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8" name="Text Box 1">
          <a:extLst>
            <a:ext uri="{FF2B5EF4-FFF2-40B4-BE49-F238E27FC236}">
              <a16:creationId xmlns:a16="http://schemas.microsoft.com/office/drawing/2014/main" id="{00000000-0008-0000-1B00-00008C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49" name="Text Box 3">
          <a:extLst>
            <a:ext uri="{FF2B5EF4-FFF2-40B4-BE49-F238E27FC236}">
              <a16:creationId xmlns:a16="http://schemas.microsoft.com/office/drawing/2014/main" id="{00000000-0008-0000-1B00-00008D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50" name="Text Box 5">
          <a:extLst>
            <a:ext uri="{FF2B5EF4-FFF2-40B4-BE49-F238E27FC236}">
              <a16:creationId xmlns:a16="http://schemas.microsoft.com/office/drawing/2014/main" id="{00000000-0008-0000-1B00-00008E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51" name="Text Box 7">
          <a:extLst>
            <a:ext uri="{FF2B5EF4-FFF2-40B4-BE49-F238E27FC236}">
              <a16:creationId xmlns:a16="http://schemas.microsoft.com/office/drawing/2014/main" id="{00000000-0008-0000-1B00-00008F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52" name="Text Box 1">
          <a:extLst>
            <a:ext uri="{FF2B5EF4-FFF2-40B4-BE49-F238E27FC236}">
              <a16:creationId xmlns:a16="http://schemas.microsoft.com/office/drawing/2014/main" id="{00000000-0008-0000-1B00-000090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53" name="Text Box 3">
          <a:extLst>
            <a:ext uri="{FF2B5EF4-FFF2-40B4-BE49-F238E27FC236}">
              <a16:creationId xmlns:a16="http://schemas.microsoft.com/office/drawing/2014/main" id="{00000000-0008-0000-1B00-000091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54" name="Text Box 5">
          <a:extLst>
            <a:ext uri="{FF2B5EF4-FFF2-40B4-BE49-F238E27FC236}">
              <a16:creationId xmlns:a16="http://schemas.microsoft.com/office/drawing/2014/main" id="{00000000-0008-0000-1B00-000092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4755" name="Text Box 7">
          <a:extLst>
            <a:ext uri="{FF2B5EF4-FFF2-40B4-BE49-F238E27FC236}">
              <a16:creationId xmlns:a16="http://schemas.microsoft.com/office/drawing/2014/main" id="{00000000-0008-0000-1B00-00009312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56" name="Text Box 1">
          <a:extLst>
            <a:ext uri="{FF2B5EF4-FFF2-40B4-BE49-F238E27FC236}">
              <a16:creationId xmlns:a16="http://schemas.microsoft.com/office/drawing/2014/main" id="{00000000-0008-0000-1B00-00009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57" name="Text Box 3">
          <a:extLst>
            <a:ext uri="{FF2B5EF4-FFF2-40B4-BE49-F238E27FC236}">
              <a16:creationId xmlns:a16="http://schemas.microsoft.com/office/drawing/2014/main" id="{00000000-0008-0000-1B00-00009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58" name="Text Box 5">
          <a:extLst>
            <a:ext uri="{FF2B5EF4-FFF2-40B4-BE49-F238E27FC236}">
              <a16:creationId xmlns:a16="http://schemas.microsoft.com/office/drawing/2014/main" id="{00000000-0008-0000-1B00-00009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59" name="Text Box 7">
          <a:extLst>
            <a:ext uri="{FF2B5EF4-FFF2-40B4-BE49-F238E27FC236}">
              <a16:creationId xmlns:a16="http://schemas.microsoft.com/office/drawing/2014/main" id="{00000000-0008-0000-1B00-00009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0" name="Text Box 1">
          <a:extLst>
            <a:ext uri="{FF2B5EF4-FFF2-40B4-BE49-F238E27FC236}">
              <a16:creationId xmlns:a16="http://schemas.microsoft.com/office/drawing/2014/main" id="{00000000-0008-0000-1B00-00009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1" name="Text Box 3">
          <a:extLst>
            <a:ext uri="{FF2B5EF4-FFF2-40B4-BE49-F238E27FC236}">
              <a16:creationId xmlns:a16="http://schemas.microsoft.com/office/drawing/2014/main" id="{00000000-0008-0000-1B00-00009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2" name="Text Box 5">
          <a:extLst>
            <a:ext uri="{FF2B5EF4-FFF2-40B4-BE49-F238E27FC236}">
              <a16:creationId xmlns:a16="http://schemas.microsoft.com/office/drawing/2014/main" id="{00000000-0008-0000-1B00-00009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3" name="Text Box 7">
          <a:extLst>
            <a:ext uri="{FF2B5EF4-FFF2-40B4-BE49-F238E27FC236}">
              <a16:creationId xmlns:a16="http://schemas.microsoft.com/office/drawing/2014/main" id="{00000000-0008-0000-1B00-00009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4" name="Text Box 1">
          <a:extLst>
            <a:ext uri="{FF2B5EF4-FFF2-40B4-BE49-F238E27FC236}">
              <a16:creationId xmlns:a16="http://schemas.microsoft.com/office/drawing/2014/main" id="{00000000-0008-0000-1B00-00009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5" name="Text Box 3">
          <a:extLst>
            <a:ext uri="{FF2B5EF4-FFF2-40B4-BE49-F238E27FC236}">
              <a16:creationId xmlns:a16="http://schemas.microsoft.com/office/drawing/2014/main" id="{00000000-0008-0000-1B00-00009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6" name="Text Box 5">
          <a:extLst>
            <a:ext uri="{FF2B5EF4-FFF2-40B4-BE49-F238E27FC236}">
              <a16:creationId xmlns:a16="http://schemas.microsoft.com/office/drawing/2014/main" id="{00000000-0008-0000-1B00-00009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7" name="Text Box 7">
          <a:extLst>
            <a:ext uri="{FF2B5EF4-FFF2-40B4-BE49-F238E27FC236}">
              <a16:creationId xmlns:a16="http://schemas.microsoft.com/office/drawing/2014/main" id="{00000000-0008-0000-1B00-00009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8" name="Text Box 1">
          <a:extLst>
            <a:ext uri="{FF2B5EF4-FFF2-40B4-BE49-F238E27FC236}">
              <a16:creationId xmlns:a16="http://schemas.microsoft.com/office/drawing/2014/main" id="{00000000-0008-0000-1B00-0000A0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69" name="Text Box 3">
          <a:extLst>
            <a:ext uri="{FF2B5EF4-FFF2-40B4-BE49-F238E27FC236}">
              <a16:creationId xmlns:a16="http://schemas.microsoft.com/office/drawing/2014/main" id="{00000000-0008-0000-1B00-0000A1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0" name="Text Box 5">
          <a:extLst>
            <a:ext uri="{FF2B5EF4-FFF2-40B4-BE49-F238E27FC236}">
              <a16:creationId xmlns:a16="http://schemas.microsoft.com/office/drawing/2014/main" id="{00000000-0008-0000-1B00-0000A2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1" name="Text Box 7">
          <a:extLst>
            <a:ext uri="{FF2B5EF4-FFF2-40B4-BE49-F238E27FC236}">
              <a16:creationId xmlns:a16="http://schemas.microsoft.com/office/drawing/2014/main" id="{00000000-0008-0000-1B00-0000A3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2" name="Text Box 1">
          <a:extLst>
            <a:ext uri="{FF2B5EF4-FFF2-40B4-BE49-F238E27FC236}">
              <a16:creationId xmlns:a16="http://schemas.microsoft.com/office/drawing/2014/main" id="{00000000-0008-0000-1B00-0000A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3" name="Text Box 3">
          <a:extLst>
            <a:ext uri="{FF2B5EF4-FFF2-40B4-BE49-F238E27FC236}">
              <a16:creationId xmlns:a16="http://schemas.microsoft.com/office/drawing/2014/main" id="{00000000-0008-0000-1B00-0000A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4" name="Text Box 5">
          <a:extLst>
            <a:ext uri="{FF2B5EF4-FFF2-40B4-BE49-F238E27FC236}">
              <a16:creationId xmlns:a16="http://schemas.microsoft.com/office/drawing/2014/main" id="{00000000-0008-0000-1B00-0000A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5" name="Text Box 7">
          <a:extLst>
            <a:ext uri="{FF2B5EF4-FFF2-40B4-BE49-F238E27FC236}">
              <a16:creationId xmlns:a16="http://schemas.microsoft.com/office/drawing/2014/main" id="{00000000-0008-0000-1B00-0000A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6" name="Text Box 1">
          <a:extLst>
            <a:ext uri="{FF2B5EF4-FFF2-40B4-BE49-F238E27FC236}">
              <a16:creationId xmlns:a16="http://schemas.microsoft.com/office/drawing/2014/main" id="{00000000-0008-0000-1B00-0000A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7" name="Text Box 3">
          <a:extLst>
            <a:ext uri="{FF2B5EF4-FFF2-40B4-BE49-F238E27FC236}">
              <a16:creationId xmlns:a16="http://schemas.microsoft.com/office/drawing/2014/main" id="{00000000-0008-0000-1B00-0000A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8" name="Text Box 5">
          <a:extLst>
            <a:ext uri="{FF2B5EF4-FFF2-40B4-BE49-F238E27FC236}">
              <a16:creationId xmlns:a16="http://schemas.microsoft.com/office/drawing/2014/main" id="{00000000-0008-0000-1B00-0000A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79" name="Text Box 7">
          <a:extLst>
            <a:ext uri="{FF2B5EF4-FFF2-40B4-BE49-F238E27FC236}">
              <a16:creationId xmlns:a16="http://schemas.microsoft.com/office/drawing/2014/main" id="{00000000-0008-0000-1B00-0000A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0" name="Text Box 1">
          <a:extLst>
            <a:ext uri="{FF2B5EF4-FFF2-40B4-BE49-F238E27FC236}">
              <a16:creationId xmlns:a16="http://schemas.microsoft.com/office/drawing/2014/main" id="{00000000-0008-0000-1B00-0000A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1" name="Text Box 3">
          <a:extLst>
            <a:ext uri="{FF2B5EF4-FFF2-40B4-BE49-F238E27FC236}">
              <a16:creationId xmlns:a16="http://schemas.microsoft.com/office/drawing/2014/main" id="{00000000-0008-0000-1B00-0000A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2" name="Text Box 5">
          <a:extLst>
            <a:ext uri="{FF2B5EF4-FFF2-40B4-BE49-F238E27FC236}">
              <a16:creationId xmlns:a16="http://schemas.microsoft.com/office/drawing/2014/main" id="{00000000-0008-0000-1B00-0000A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3" name="Text Box 7">
          <a:extLst>
            <a:ext uri="{FF2B5EF4-FFF2-40B4-BE49-F238E27FC236}">
              <a16:creationId xmlns:a16="http://schemas.microsoft.com/office/drawing/2014/main" id="{00000000-0008-0000-1B00-0000A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4" name="Text Box 1">
          <a:extLst>
            <a:ext uri="{FF2B5EF4-FFF2-40B4-BE49-F238E27FC236}">
              <a16:creationId xmlns:a16="http://schemas.microsoft.com/office/drawing/2014/main" id="{00000000-0008-0000-1B00-0000B0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5" name="Text Box 3">
          <a:extLst>
            <a:ext uri="{FF2B5EF4-FFF2-40B4-BE49-F238E27FC236}">
              <a16:creationId xmlns:a16="http://schemas.microsoft.com/office/drawing/2014/main" id="{00000000-0008-0000-1B00-0000B1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6" name="Text Box 5">
          <a:extLst>
            <a:ext uri="{FF2B5EF4-FFF2-40B4-BE49-F238E27FC236}">
              <a16:creationId xmlns:a16="http://schemas.microsoft.com/office/drawing/2014/main" id="{00000000-0008-0000-1B00-0000B2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7" name="Text Box 7">
          <a:extLst>
            <a:ext uri="{FF2B5EF4-FFF2-40B4-BE49-F238E27FC236}">
              <a16:creationId xmlns:a16="http://schemas.microsoft.com/office/drawing/2014/main" id="{00000000-0008-0000-1B00-0000B3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8" name="Text Box 1">
          <a:extLst>
            <a:ext uri="{FF2B5EF4-FFF2-40B4-BE49-F238E27FC236}">
              <a16:creationId xmlns:a16="http://schemas.microsoft.com/office/drawing/2014/main" id="{00000000-0008-0000-1B00-0000B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89" name="Text Box 3">
          <a:extLst>
            <a:ext uri="{FF2B5EF4-FFF2-40B4-BE49-F238E27FC236}">
              <a16:creationId xmlns:a16="http://schemas.microsoft.com/office/drawing/2014/main" id="{00000000-0008-0000-1B00-0000B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0" name="Text Box 5">
          <a:extLst>
            <a:ext uri="{FF2B5EF4-FFF2-40B4-BE49-F238E27FC236}">
              <a16:creationId xmlns:a16="http://schemas.microsoft.com/office/drawing/2014/main" id="{00000000-0008-0000-1B00-0000B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1" name="Text Box 7">
          <a:extLst>
            <a:ext uri="{FF2B5EF4-FFF2-40B4-BE49-F238E27FC236}">
              <a16:creationId xmlns:a16="http://schemas.microsoft.com/office/drawing/2014/main" id="{00000000-0008-0000-1B00-0000B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2" name="Text Box 1">
          <a:extLst>
            <a:ext uri="{FF2B5EF4-FFF2-40B4-BE49-F238E27FC236}">
              <a16:creationId xmlns:a16="http://schemas.microsoft.com/office/drawing/2014/main" id="{00000000-0008-0000-1B00-0000B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3" name="Text Box 3">
          <a:extLst>
            <a:ext uri="{FF2B5EF4-FFF2-40B4-BE49-F238E27FC236}">
              <a16:creationId xmlns:a16="http://schemas.microsoft.com/office/drawing/2014/main" id="{00000000-0008-0000-1B00-0000B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4" name="Text Box 5">
          <a:extLst>
            <a:ext uri="{FF2B5EF4-FFF2-40B4-BE49-F238E27FC236}">
              <a16:creationId xmlns:a16="http://schemas.microsoft.com/office/drawing/2014/main" id="{00000000-0008-0000-1B00-0000B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5" name="Text Box 7">
          <a:extLst>
            <a:ext uri="{FF2B5EF4-FFF2-40B4-BE49-F238E27FC236}">
              <a16:creationId xmlns:a16="http://schemas.microsoft.com/office/drawing/2014/main" id="{00000000-0008-0000-1B00-0000B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6" name="Text Box 1">
          <a:extLst>
            <a:ext uri="{FF2B5EF4-FFF2-40B4-BE49-F238E27FC236}">
              <a16:creationId xmlns:a16="http://schemas.microsoft.com/office/drawing/2014/main" id="{00000000-0008-0000-1B00-0000B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7" name="Text Box 3">
          <a:extLst>
            <a:ext uri="{FF2B5EF4-FFF2-40B4-BE49-F238E27FC236}">
              <a16:creationId xmlns:a16="http://schemas.microsoft.com/office/drawing/2014/main" id="{00000000-0008-0000-1B00-0000B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8" name="Text Box 5">
          <a:extLst>
            <a:ext uri="{FF2B5EF4-FFF2-40B4-BE49-F238E27FC236}">
              <a16:creationId xmlns:a16="http://schemas.microsoft.com/office/drawing/2014/main" id="{00000000-0008-0000-1B00-0000B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799" name="Text Box 7">
          <a:extLst>
            <a:ext uri="{FF2B5EF4-FFF2-40B4-BE49-F238E27FC236}">
              <a16:creationId xmlns:a16="http://schemas.microsoft.com/office/drawing/2014/main" id="{00000000-0008-0000-1B00-0000B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0" name="Text Box 1">
          <a:extLst>
            <a:ext uri="{FF2B5EF4-FFF2-40B4-BE49-F238E27FC236}">
              <a16:creationId xmlns:a16="http://schemas.microsoft.com/office/drawing/2014/main" id="{00000000-0008-0000-1B00-0000C0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1" name="Text Box 3">
          <a:extLst>
            <a:ext uri="{FF2B5EF4-FFF2-40B4-BE49-F238E27FC236}">
              <a16:creationId xmlns:a16="http://schemas.microsoft.com/office/drawing/2014/main" id="{00000000-0008-0000-1B00-0000C1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2" name="Text Box 5">
          <a:extLst>
            <a:ext uri="{FF2B5EF4-FFF2-40B4-BE49-F238E27FC236}">
              <a16:creationId xmlns:a16="http://schemas.microsoft.com/office/drawing/2014/main" id="{00000000-0008-0000-1B00-0000C2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3" name="Text Box 7">
          <a:extLst>
            <a:ext uri="{FF2B5EF4-FFF2-40B4-BE49-F238E27FC236}">
              <a16:creationId xmlns:a16="http://schemas.microsoft.com/office/drawing/2014/main" id="{00000000-0008-0000-1B00-0000C3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4" name="Text Box 1">
          <a:extLst>
            <a:ext uri="{FF2B5EF4-FFF2-40B4-BE49-F238E27FC236}">
              <a16:creationId xmlns:a16="http://schemas.microsoft.com/office/drawing/2014/main" id="{00000000-0008-0000-1B00-0000C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5" name="Text Box 3">
          <a:extLst>
            <a:ext uri="{FF2B5EF4-FFF2-40B4-BE49-F238E27FC236}">
              <a16:creationId xmlns:a16="http://schemas.microsoft.com/office/drawing/2014/main" id="{00000000-0008-0000-1B00-0000C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6" name="Text Box 5">
          <a:extLst>
            <a:ext uri="{FF2B5EF4-FFF2-40B4-BE49-F238E27FC236}">
              <a16:creationId xmlns:a16="http://schemas.microsoft.com/office/drawing/2014/main" id="{00000000-0008-0000-1B00-0000C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7" name="Text Box 7">
          <a:extLst>
            <a:ext uri="{FF2B5EF4-FFF2-40B4-BE49-F238E27FC236}">
              <a16:creationId xmlns:a16="http://schemas.microsoft.com/office/drawing/2014/main" id="{00000000-0008-0000-1B00-0000C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8" name="Text Box 1">
          <a:extLst>
            <a:ext uri="{FF2B5EF4-FFF2-40B4-BE49-F238E27FC236}">
              <a16:creationId xmlns:a16="http://schemas.microsoft.com/office/drawing/2014/main" id="{00000000-0008-0000-1B00-0000C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09" name="Text Box 3">
          <a:extLst>
            <a:ext uri="{FF2B5EF4-FFF2-40B4-BE49-F238E27FC236}">
              <a16:creationId xmlns:a16="http://schemas.microsoft.com/office/drawing/2014/main" id="{00000000-0008-0000-1B00-0000C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0" name="Text Box 5">
          <a:extLst>
            <a:ext uri="{FF2B5EF4-FFF2-40B4-BE49-F238E27FC236}">
              <a16:creationId xmlns:a16="http://schemas.microsoft.com/office/drawing/2014/main" id="{00000000-0008-0000-1B00-0000C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1" name="Text Box 7">
          <a:extLst>
            <a:ext uri="{FF2B5EF4-FFF2-40B4-BE49-F238E27FC236}">
              <a16:creationId xmlns:a16="http://schemas.microsoft.com/office/drawing/2014/main" id="{00000000-0008-0000-1B00-0000C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2" name="Text Box 1">
          <a:extLst>
            <a:ext uri="{FF2B5EF4-FFF2-40B4-BE49-F238E27FC236}">
              <a16:creationId xmlns:a16="http://schemas.microsoft.com/office/drawing/2014/main" id="{00000000-0008-0000-1B00-0000C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3" name="Text Box 3">
          <a:extLst>
            <a:ext uri="{FF2B5EF4-FFF2-40B4-BE49-F238E27FC236}">
              <a16:creationId xmlns:a16="http://schemas.microsoft.com/office/drawing/2014/main" id="{00000000-0008-0000-1B00-0000C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4" name="Text Box 5">
          <a:extLst>
            <a:ext uri="{FF2B5EF4-FFF2-40B4-BE49-F238E27FC236}">
              <a16:creationId xmlns:a16="http://schemas.microsoft.com/office/drawing/2014/main" id="{00000000-0008-0000-1B00-0000C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5" name="Text Box 7">
          <a:extLst>
            <a:ext uri="{FF2B5EF4-FFF2-40B4-BE49-F238E27FC236}">
              <a16:creationId xmlns:a16="http://schemas.microsoft.com/office/drawing/2014/main" id="{00000000-0008-0000-1B00-0000C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6" name="Text Box 1">
          <a:extLst>
            <a:ext uri="{FF2B5EF4-FFF2-40B4-BE49-F238E27FC236}">
              <a16:creationId xmlns:a16="http://schemas.microsoft.com/office/drawing/2014/main" id="{00000000-0008-0000-1B00-0000D0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7" name="Text Box 3">
          <a:extLst>
            <a:ext uri="{FF2B5EF4-FFF2-40B4-BE49-F238E27FC236}">
              <a16:creationId xmlns:a16="http://schemas.microsoft.com/office/drawing/2014/main" id="{00000000-0008-0000-1B00-0000D1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8" name="Text Box 5">
          <a:extLst>
            <a:ext uri="{FF2B5EF4-FFF2-40B4-BE49-F238E27FC236}">
              <a16:creationId xmlns:a16="http://schemas.microsoft.com/office/drawing/2014/main" id="{00000000-0008-0000-1B00-0000D2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19" name="Text Box 7">
          <a:extLst>
            <a:ext uri="{FF2B5EF4-FFF2-40B4-BE49-F238E27FC236}">
              <a16:creationId xmlns:a16="http://schemas.microsoft.com/office/drawing/2014/main" id="{00000000-0008-0000-1B00-0000D3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0" name="Text Box 1">
          <a:extLst>
            <a:ext uri="{FF2B5EF4-FFF2-40B4-BE49-F238E27FC236}">
              <a16:creationId xmlns:a16="http://schemas.microsoft.com/office/drawing/2014/main" id="{00000000-0008-0000-1B00-0000D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1" name="Text Box 3">
          <a:extLst>
            <a:ext uri="{FF2B5EF4-FFF2-40B4-BE49-F238E27FC236}">
              <a16:creationId xmlns:a16="http://schemas.microsoft.com/office/drawing/2014/main" id="{00000000-0008-0000-1B00-0000D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2" name="Text Box 5">
          <a:extLst>
            <a:ext uri="{FF2B5EF4-FFF2-40B4-BE49-F238E27FC236}">
              <a16:creationId xmlns:a16="http://schemas.microsoft.com/office/drawing/2014/main" id="{00000000-0008-0000-1B00-0000D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3" name="Text Box 7">
          <a:extLst>
            <a:ext uri="{FF2B5EF4-FFF2-40B4-BE49-F238E27FC236}">
              <a16:creationId xmlns:a16="http://schemas.microsoft.com/office/drawing/2014/main" id="{00000000-0008-0000-1B00-0000D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4" name="Text Box 1">
          <a:extLst>
            <a:ext uri="{FF2B5EF4-FFF2-40B4-BE49-F238E27FC236}">
              <a16:creationId xmlns:a16="http://schemas.microsoft.com/office/drawing/2014/main" id="{00000000-0008-0000-1B00-0000D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5" name="Text Box 3">
          <a:extLst>
            <a:ext uri="{FF2B5EF4-FFF2-40B4-BE49-F238E27FC236}">
              <a16:creationId xmlns:a16="http://schemas.microsoft.com/office/drawing/2014/main" id="{00000000-0008-0000-1B00-0000D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6" name="Text Box 5">
          <a:extLst>
            <a:ext uri="{FF2B5EF4-FFF2-40B4-BE49-F238E27FC236}">
              <a16:creationId xmlns:a16="http://schemas.microsoft.com/office/drawing/2014/main" id="{00000000-0008-0000-1B00-0000D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7" name="Text Box 7">
          <a:extLst>
            <a:ext uri="{FF2B5EF4-FFF2-40B4-BE49-F238E27FC236}">
              <a16:creationId xmlns:a16="http://schemas.microsoft.com/office/drawing/2014/main" id="{00000000-0008-0000-1B00-0000D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8" name="Text Box 1">
          <a:extLst>
            <a:ext uri="{FF2B5EF4-FFF2-40B4-BE49-F238E27FC236}">
              <a16:creationId xmlns:a16="http://schemas.microsoft.com/office/drawing/2014/main" id="{00000000-0008-0000-1B00-0000D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29" name="Text Box 3">
          <a:extLst>
            <a:ext uri="{FF2B5EF4-FFF2-40B4-BE49-F238E27FC236}">
              <a16:creationId xmlns:a16="http://schemas.microsoft.com/office/drawing/2014/main" id="{00000000-0008-0000-1B00-0000D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0" name="Text Box 5">
          <a:extLst>
            <a:ext uri="{FF2B5EF4-FFF2-40B4-BE49-F238E27FC236}">
              <a16:creationId xmlns:a16="http://schemas.microsoft.com/office/drawing/2014/main" id="{00000000-0008-0000-1B00-0000D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1" name="Text Box 7">
          <a:extLst>
            <a:ext uri="{FF2B5EF4-FFF2-40B4-BE49-F238E27FC236}">
              <a16:creationId xmlns:a16="http://schemas.microsoft.com/office/drawing/2014/main" id="{00000000-0008-0000-1B00-0000D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2" name="Text Box 1">
          <a:extLst>
            <a:ext uri="{FF2B5EF4-FFF2-40B4-BE49-F238E27FC236}">
              <a16:creationId xmlns:a16="http://schemas.microsoft.com/office/drawing/2014/main" id="{00000000-0008-0000-1B00-0000E0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3" name="Text Box 3">
          <a:extLst>
            <a:ext uri="{FF2B5EF4-FFF2-40B4-BE49-F238E27FC236}">
              <a16:creationId xmlns:a16="http://schemas.microsoft.com/office/drawing/2014/main" id="{00000000-0008-0000-1B00-0000E1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4" name="Text Box 5">
          <a:extLst>
            <a:ext uri="{FF2B5EF4-FFF2-40B4-BE49-F238E27FC236}">
              <a16:creationId xmlns:a16="http://schemas.microsoft.com/office/drawing/2014/main" id="{00000000-0008-0000-1B00-0000E2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5" name="Text Box 7">
          <a:extLst>
            <a:ext uri="{FF2B5EF4-FFF2-40B4-BE49-F238E27FC236}">
              <a16:creationId xmlns:a16="http://schemas.microsoft.com/office/drawing/2014/main" id="{00000000-0008-0000-1B00-0000E3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6" name="Text Box 1">
          <a:extLst>
            <a:ext uri="{FF2B5EF4-FFF2-40B4-BE49-F238E27FC236}">
              <a16:creationId xmlns:a16="http://schemas.microsoft.com/office/drawing/2014/main" id="{00000000-0008-0000-1B00-0000E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7" name="Text Box 3">
          <a:extLst>
            <a:ext uri="{FF2B5EF4-FFF2-40B4-BE49-F238E27FC236}">
              <a16:creationId xmlns:a16="http://schemas.microsoft.com/office/drawing/2014/main" id="{00000000-0008-0000-1B00-0000E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8" name="Text Box 5">
          <a:extLst>
            <a:ext uri="{FF2B5EF4-FFF2-40B4-BE49-F238E27FC236}">
              <a16:creationId xmlns:a16="http://schemas.microsoft.com/office/drawing/2014/main" id="{00000000-0008-0000-1B00-0000E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39" name="Text Box 7">
          <a:extLst>
            <a:ext uri="{FF2B5EF4-FFF2-40B4-BE49-F238E27FC236}">
              <a16:creationId xmlns:a16="http://schemas.microsoft.com/office/drawing/2014/main" id="{00000000-0008-0000-1B00-0000E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0" name="Text Box 1">
          <a:extLst>
            <a:ext uri="{FF2B5EF4-FFF2-40B4-BE49-F238E27FC236}">
              <a16:creationId xmlns:a16="http://schemas.microsoft.com/office/drawing/2014/main" id="{00000000-0008-0000-1B00-0000E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1" name="Text Box 3">
          <a:extLst>
            <a:ext uri="{FF2B5EF4-FFF2-40B4-BE49-F238E27FC236}">
              <a16:creationId xmlns:a16="http://schemas.microsoft.com/office/drawing/2014/main" id="{00000000-0008-0000-1B00-0000E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2" name="Text Box 5">
          <a:extLst>
            <a:ext uri="{FF2B5EF4-FFF2-40B4-BE49-F238E27FC236}">
              <a16:creationId xmlns:a16="http://schemas.microsoft.com/office/drawing/2014/main" id="{00000000-0008-0000-1B00-0000E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3" name="Text Box 7">
          <a:extLst>
            <a:ext uri="{FF2B5EF4-FFF2-40B4-BE49-F238E27FC236}">
              <a16:creationId xmlns:a16="http://schemas.microsoft.com/office/drawing/2014/main" id="{00000000-0008-0000-1B00-0000E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4" name="Text Box 1">
          <a:extLst>
            <a:ext uri="{FF2B5EF4-FFF2-40B4-BE49-F238E27FC236}">
              <a16:creationId xmlns:a16="http://schemas.microsoft.com/office/drawing/2014/main" id="{00000000-0008-0000-1B00-0000E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5" name="Text Box 3">
          <a:extLst>
            <a:ext uri="{FF2B5EF4-FFF2-40B4-BE49-F238E27FC236}">
              <a16:creationId xmlns:a16="http://schemas.microsoft.com/office/drawing/2014/main" id="{00000000-0008-0000-1B00-0000E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6" name="Text Box 5">
          <a:extLst>
            <a:ext uri="{FF2B5EF4-FFF2-40B4-BE49-F238E27FC236}">
              <a16:creationId xmlns:a16="http://schemas.microsoft.com/office/drawing/2014/main" id="{00000000-0008-0000-1B00-0000E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7" name="Text Box 7">
          <a:extLst>
            <a:ext uri="{FF2B5EF4-FFF2-40B4-BE49-F238E27FC236}">
              <a16:creationId xmlns:a16="http://schemas.microsoft.com/office/drawing/2014/main" id="{00000000-0008-0000-1B00-0000E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8" name="Text Box 1">
          <a:extLst>
            <a:ext uri="{FF2B5EF4-FFF2-40B4-BE49-F238E27FC236}">
              <a16:creationId xmlns:a16="http://schemas.microsoft.com/office/drawing/2014/main" id="{00000000-0008-0000-1B00-0000F0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49" name="Text Box 3">
          <a:extLst>
            <a:ext uri="{FF2B5EF4-FFF2-40B4-BE49-F238E27FC236}">
              <a16:creationId xmlns:a16="http://schemas.microsoft.com/office/drawing/2014/main" id="{00000000-0008-0000-1B00-0000F1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0" name="Text Box 5">
          <a:extLst>
            <a:ext uri="{FF2B5EF4-FFF2-40B4-BE49-F238E27FC236}">
              <a16:creationId xmlns:a16="http://schemas.microsoft.com/office/drawing/2014/main" id="{00000000-0008-0000-1B00-0000F2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1" name="Text Box 7">
          <a:extLst>
            <a:ext uri="{FF2B5EF4-FFF2-40B4-BE49-F238E27FC236}">
              <a16:creationId xmlns:a16="http://schemas.microsoft.com/office/drawing/2014/main" id="{00000000-0008-0000-1B00-0000F3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2" name="Text Box 1">
          <a:extLst>
            <a:ext uri="{FF2B5EF4-FFF2-40B4-BE49-F238E27FC236}">
              <a16:creationId xmlns:a16="http://schemas.microsoft.com/office/drawing/2014/main" id="{00000000-0008-0000-1B00-0000F4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3" name="Text Box 3">
          <a:extLst>
            <a:ext uri="{FF2B5EF4-FFF2-40B4-BE49-F238E27FC236}">
              <a16:creationId xmlns:a16="http://schemas.microsoft.com/office/drawing/2014/main" id="{00000000-0008-0000-1B00-0000F5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4" name="Text Box 5">
          <a:extLst>
            <a:ext uri="{FF2B5EF4-FFF2-40B4-BE49-F238E27FC236}">
              <a16:creationId xmlns:a16="http://schemas.microsoft.com/office/drawing/2014/main" id="{00000000-0008-0000-1B00-0000F6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5" name="Text Box 7">
          <a:extLst>
            <a:ext uri="{FF2B5EF4-FFF2-40B4-BE49-F238E27FC236}">
              <a16:creationId xmlns:a16="http://schemas.microsoft.com/office/drawing/2014/main" id="{00000000-0008-0000-1B00-0000F7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6" name="Text Box 1">
          <a:extLst>
            <a:ext uri="{FF2B5EF4-FFF2-40B4-BE49-F238E27FC236}">
              <a16:creationId xmlns:a16="http://schemas.microsoft.com/office/drawing/2014/main" id="{00000000-0008-0000-1B00-0000F8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7" name="Text Box 3">
          <a:extLst>
            <a:ext uri="{FF2B5EF4-FFF2-40B4-BE49-F238E27FC236}">
              <a16:creationId xmlns:a16="http://schemas.microsoft.com/office/drawing/2014/main" id="{00000000-0008-0000-1B00-0000F9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8" name="Text Box 5">
          <a:extLst>
            <a:ext uri="{FF2B5EF4-FFF2-40B4-BE49-F238E27FC236}">
              <a16:creationId xmlns:a16="http://schemas.microsoft.com/office/drawing/2014/main" id="{00000000-0008-0000-1B00-0000FA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59" name="Text Box 7">
          <a:extLst>
            <a:ext uri="{FF2B5EF4-FFF2-40B4-BE49-F238E27FC236}">
              <a16:creationId xmlns:a16="http://schemas.microsoft.com/office/drawing/2014/main" id="{00000000-0008-0000-1B00-0000FB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0" name="Text Box 1">
          <a:extLst>
            <a:ext uri="{FF2B5EF4-FFF2-40B4-BE49-F238E27FC236}">
              <a16:creationId xmlns:a16="http://schemas.microsoft.com/office/drawing/2014/main" id="{00000000-0008-0000-1B00-0000FC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1" name="Text Box 3">
          <a:extLst>
            <a:ext uri="{FF2B5EF4-FFF2-40B4-BE49-F238E27FC236}">
              <a16:creationId xmlns:a16="http://schemas.microsoft.com/office/drawing/2014/main" id="{00000000-0008-0000-1B00-0000FD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2" name="Text Box 5">
          <a:extLst>
            <a:ext uri="{FF2B5EF4-FFF2-40B4-BE49-F238E27FC236}">
              <a16:creationId xmlns:a16="http://schemas.microsoft.com/office/drawing/2014/main" id="{00000000-0008-0000-1B00-0000FE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3" name="Text Box 7">
          <a:extLst>
            <a:ext uri="{FF2B5EF4-FFF2-40B4-BE49-F238E27FC236}">
              <a16:creationId xmlns:a16="http://schemas.microsoft.com/office/drawing/2014/main" id="{00000000-0008-0000-1B00-0000FF12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4" name="Text Box 1">
          <a:extLst>
            <a:ext uri="{FF2B5EF4-FFF2-40B4-BE49-F238E27FC236}">
              <a16:creationId xmlns:a16="http://schemas.microsoft.com/office/drawing/2014/main" id="{00000000-0008-0000-1B00-000000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5" name="Text Box 3">
          <a:extLst>
            <a:ext uri="{FF2B5EF4-FFF2-40B4-BE49-F238E27FC236}">
              <a16:creationId xmlns:a16="http://schemas.microsoft.com/office/drawing/2014/main" id="{00000000-0008-0000-1B00-000001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6" name="Text Box 5">
          <a:extLst>
            <a:ext uri="{FF2B5EF4-FFF2-40B4-BE49-F238E27FC236}">
              <a16:creationId xmlns:a16="http://schemas.microsoft.com/office/drawing/2014/main" id="{00000000-0008-0000-1B00-000002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7" name="Text Box 7">
          <a:extLst>
            <a:ext uri="{FF2B5EF4-FFF2-40B4-BE49-F238E27FC236}">
              <a16:creationId xmlns:a16="http://schemas.microsoft.com/office/drawing/2014/main" id="{00000000-0008-0000-1B00-000003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8" name="Text Box 1">
          <a:extLst>
            <a:ext uri="{FF2B5EF4-FFF2-40B4-BE49-F238E27FC236}">
              <a16:creationId xmlns:a16="http://schemas.microsoft.com/office/drawing/2014/main" id="{00000000-0008-0000-1B00-000004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69" name="Text Box 3">
          <a:extLst>
            <a:ext uri="{FF2B5EF4-FFF2-40B4-BE49-F238E27FC236}">
              <a16:creationId xmlns:a16="http://schemas.microsoft.com/office/drawing/2014/main" id="{00000000-0008-0000-1B00-000005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0" name="Text Box 5">
          <a:extLst>
            <a:ext uri="{FF2B5EF4-FFF2-40B4-BE49-F238E27FC236}">
              <a16:creationId xmlns:a16="http://schemas.microsoft.com/office/drawing/2014/main" id="{00000000-0008-0000-1B00-000006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1" name="Text Box 7">
          <a:extLst>
            <a:ext uri="{FF2B5EF4-FFF2-40B4-BE49-F238E27FC236}">
              <a16:creationId xmlns:a16="http://schemas.microsoft.com/office/drawing/2014/main" id="{00000000-0008-0000-1B00-000007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2" name="Text Box 1">
          <a:extLst>
            <a:ext uri="{FF2B5EF4-FFF2-40B4-BE49-F238E27FC236}">
              <a16:creationId xmlns:a16="http://schemas.microsoft.com/office/drawing/2014/main" id="{00000000-0008-0000-1B00-000008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3" name="Text Box 3">
          <a:extLst>
            <a:ext uri="{FF2B5EF4-FFF2-40B4-BE49-F238E27FC236}">
              <a16:creationId xmlns:a16="http://schemas.microsoft.com/office/drawing/2014/main" id="{00000000-0008-0000-1B00-000009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4" name="Text Box 5">
          <a:extLst>
            <a:ext uri="{FF2B5EF4-FFF2-40B4-BE49-F238E27FC236}">
              <a16:creationId xmlns:a16="http://schemas.microsoft.com/office/drawing/2014/main" id="{00000000-0008-0000-1B00-00000A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5" name="Text Box 7">
          <a:extLst>
            <a:ext uri="{FF2B5EF4-FFF2-40B4-BE49-F238E27FC236}">
              <a16:creationId xmlns:a16="http://schemas.microsoft.com/office/drawing/2014/main" id="{00000000-0008-0000-1B00-00000B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6" name="Text Box 1">
          <a:extLst>
            <a:ext uri="{FF2B5EF4-FFF2-40B4-BE49-F238E27FC236}">
              <a16:creationId xmlns:a16="http://schemas.microsoft.com/office/drawing/2014/main" id="{00000000-0008-0000-1B00-00000C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7" name="Text Box 3">
          <a:extLst>
            <a:ext uri="{FF2B5EF4-FFF2-40B4-BE49-F238E27FC236}">
              <a16:creationId xmlns:a16="http://schemas.microsoft.com/office/drawing/2014/main" id="{00000000-0008-0000-1B00-00000D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8" name="Text Box 5">
          <a:extLst>
            <a:ext uri="{FF2B5EF4-FFF2-40B4-BE49-F238E27FC236}">
              <a16:creationId xmlns:a16="http://schemas.microsoft.com/office/drawing/2014/main" id="{00000000-0008-0000-1B00-00000E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79" name="Text Box 7">
          <a:extLst>
            <a:ext uri="{FF2B5EF4-FFF2-40B4-BE49-F238E27FC236}">
              <a16:creationId xmlns:a16="http://schemas.microsoft.com/office/drawing/2014/main" id="{00000000-0008-0000-1B00-00000F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0" name="Text Box 1">
          <a:extLst>
            <a:ext uri="{FF2B5EF4-FFF2-40B4-BE49-F238E27FC236}">
              <a16:creationId xmlns:a16="http://schemas.microsoft.com/office/drawing/2014/main" id="{00000000-0008-0000-1B00-000010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1" name="Text Box 3">
          <a:extLst>
            <a:ext uri="{FF2B5EF4-FFF2-40B4-BE49-F238E27FC236}">
              <a16:creationId xmlns:a16="http://schemas.microsoft.com/office/drawing/2014/main" id="{00000000-0008-0000-1B00-000011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2" name="Text Box 5">
          <a:extLst>
            <a:ext uri="{FF2B5EF4-FFF2-40B4-BE49-F238E27FC236}">
              <a16:creationId xmlns:a16="http://schemas.microsoft.com/office/drawing/2014/main" id="{00000000-0008-0000-1B00-000012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3" name="Text Box 7">
          <a:extLst>
            <a:ext uri="{FF2B5EF4-FFF2-40B4-BE49-F238E27FC236}">
              <a16:creationId xmlns:a16="http://schemas.microsoft.com/office/drawing/2014/main" id="{00000000-0008-0000-1B00-000013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4" name="Text Box 1">
          <a:extLst>
            <a:ext uri="{FF2B5EF4-FFF2-40B4-BE49-F238E27FC236}">
              <a16:creationId xmlns:a16="http://schemas.microsoft.com/office/drawing/2014/main" id="{00000000-0008-0000-1B00-000014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5" name="Text Box 3">
          <a:extLst>
            <a:ext uri="{FF2B5EF4-FFF2-40B4-BE49-F238E27FC236}">
              <a16:creationId xmlns:a16="http://schemas.microsoft.com/office/drawing/2014/main" id="{00000000-0008-0000-1B00-000015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6" name="Text Box 5">
          <a:extLst>
            <a:ext uri="{FF2B5EF4-FFF2-40B4-BE49-F238E27FC236}">
              <a16:creationId xmlns:a16="http://schemas.microsoft.com/office/drawing/2014/main" id="{00000000-0008-0000-1B00-000016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7" name="Text Box 7">
          <a:extLst>
            <a:ext uri="{FF2B5EF4-FFF2-40B4-BE49-F238E27FC236}">
              <a16:creationId xmlns:a16="http://schemas.microsoft.com/office/drawing/2014/main" id="{00000000-0008-0000-1B00-000017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8" name="Text Box 1">
          <a:extLst>
            <a:ext uri="{FF2B5EF4-FFF2-40B4-BE49-F238E27FC236}">
              <a16:creationId xmlns:a16="http://schemas.microsoft.com/office/drawing/2014/main" id="{00000000-0008-0000-1B00-000018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89" name="Text Box 3">
          <a:extLst>
            <a:ext uri="{FF2B5EF4-FFF2-40B4-BE49-F238E27FC236}">
              <a16:creationId xmlns:a16="http://schemas.microsoft.com/office/drawing/2014/main" id="{00000000-0008-0000-1B00-000019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0" name="Text Box 5">
          <a:extLst>
            <a:ext uri="{FF2B5EF4-FFF2-40B4-BE49-F238E27FC236}">
              <a16:creationId xmlns:a16="http://schemas.microsoft.com/office/drawing/2014/main" id="{00000000-0008-0000-1B00-00001A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1" name="Text Box 7">
          <a:extLst>
            <a:ext uri="{FF2B5EF4-FFF2-40B4-BE49-F238E27FC236}">
              <a16:creationId xmlns:a16="http://schemas.microsoft.com/office/drawing/2014/main" id="{00000000-0008-0000-1B00-00001B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2" name="Text Box 1">
          <a:extLst>
            <a:ext uri="{FF2B5EF4-FFF2-40B4-BE49-F238E27FC236}">
              <a16:creationId xmlns:a16="http://schemas.microsoft.com/office/drawing/2014/main" id="{00000000-0008-0000-1B00-00001C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3" name="Text Box 3">
          <a:extLst>
            <a:ext uri="{FF2B5EF4-FFF2-40B4-BE49-F238E27FC236}">
              <a16:creationId xmlns:a16="http://schemas.microsoft.com/office/drawing/2014/main" id="{00000000-0008-0000-1B00-00001D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4" name="Text Box 5">
          <a:extLst>
            <a:ext uri="{FF2B5EF4-FFF2-40B4-BE49-F238E27FC236}">
              <a16:creationId xmlns:a16="http://schemas.microsoft.com/office/drawing/2014/main" id="{00000000-0008-0000-1B00-00001E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5" name="Text Box 7">
          <a:extLst>
            <a:ext uri="{FF2B5EF4-FFF2-40B4-BE49-F238E27FC236}">
              <a16:creationId xmlns:a16="http://schemas.microsoft.com/office/drawing/2014/main" id="{00000000-0008-0000-1B00-00001F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6" name="Text Box 1">
          <a:extLst>
            <a:ext uri="{FF2B5EF4-FFF2-40B4-BE49-F238E27FC236}">
              <a16:creationId xmlns:a16="http://schemas.microsoft.com/office/drawing/2014/main" id="{00000000-0008-0000-1B00-000020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7" name="Text Box 3">
          <a:extLst>
            <a:ext uri="{FF2B5EF4-FFF2-40B4-BE49-F238E27FC236}">
              <a16:creationId xmlns:a16="http://schemas.microsoft.com/office/drawing/2014/main" id="{00000000-0008-0000-1B00-000021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8" name="Text Box 5">
          <a:extLst>
            <a:ext uri="{FF2B5EF4-FFF2-40B4-BE49-F238E27FC236}">
              <a16:creationId xmlns:a16="http://schemas.microsoft.com/office/drawing/2014/main" id="{00000000-0008-0000-1B00-000022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899" name="Text Box 7">
          <a:extLst>
            <a:ext uri="{FF2B5EF4-FFF2-40B4-BE49-F238E27FC236}">
              <a16:creationId xmlns:a16="http://schemas.microsoft.com/office/drawing/2014/main" id="{00000000-0008-0000-1B00-000023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0" name="Text Box 1">
          <a:extLst>
            <a:ext uri="{FF2B5EF4-FFF2-40B4-BE49-F238E27FC236}">
              <a16:creationId xmlns:a16="http://schemas.microsoft.com/office/drawing/2014/main" id="{00000000-0008-0000-1B00-000024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1" name="Text Box 3">
          <a:extLst>
            <a:ext uri="{FF2B5EF4-FFF2-40B4-BE49-F238E27FC236}">
              <a16:creationId xmlns:a16="http://schemas.microsoft.com/office/drawing/2014/main" id="{00000000-0008-0000-1B00-000025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2" name="Text Box 5">
          <a:extLst>
            <a:ext uri="{FF2B5EF4-FFF2-40B4-BE49-F238E27FC236}">
              <a16:creationId xmlns:a16="http://schemas.microsoft.com/office/drawing/2014/main" id="{00000000-0008-0000-1B00-000026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3" name="Text Box 7">
          <a:extLst>
            <a:ext uri="{FF2B5EF4-FFF2-40B4-BE49-F238E27FC236}">
              <a16:creationId xmlns:a16="http://schemas.microsoft.com/office/drawing/2014/main" id="{00000000-0008-0000-1B00-000027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4" name="Text Box 1">
          <a:extLst>
            <a:ext uri="{FF2B5EF4-FFF2-40B4-BE49-F238E27FC236}">
              <a16:creationId xmlns:a16="http://schemas.microsoft.com/office/drawing/2014/main" id="{00000000-0008-0000-1B00-000028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5" name="Text Box 3">
          <a:extLst>
            <a:ext uri="{FF2B5EF4-FFF2-40B4-BE49-F238E27FC236}">
              <a16:creationId xmlns:a16="http://schemas.microsoft.com/office/drawing/2014/main" id="{00000000-0008-0000-1B00-000029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6" name="Text Box 5">
          <a:extLst>
            <a:ext uri="{FF2B5EF4-FFF2-40B4-BE49-F238E27FC236}">
              <a16:creationId xmlns:a16="http://schemas.microsoft.com/office/drawing/2014/main" id="{00000000-0008-0000-1B00-00002A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7" name="Text Box 7">
          <a:extLst>
            <a:ext uri="{FF2B5EF4-FFF2-40B4-BE49-F238E27FC236}">
              <a16:creationId xmlns:a16="http://schemas.microsoft.com/office/drawing/2014/main" id="{00000000-0008-0000-1B00-00002B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8" name="Text Box 1">
          <a:extLst>
            <a:ext uri="{FF2B5EF4-FFF2-40B4-BE49-F238E27FC236}">
              <a16:creationId xmlns:a16="http://schemas.microsoft.com/office/drawing/2014/main" id="{00000000-0008-0000-1B00-00002C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09" name="Text Box 3">
          <a:extLst>
            <a:ext uri="{FF2B5EF4-FFF2-40B4-BE49-F238E27FC236}">
              <a16:creationId xmlns:a16="http://schemas.microsoft.com/office/drawing/2014/main" id="{00000000-0008-0000-1B00-00002D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10" name="Text Box 5">
          <a:extLst>
            <a:ext uri="{FF2B5EF4-FFF2-40B4-BE49-F238E27FC236}">
              <a16:creationId xmlns:a16="http://schemas.microsoft.com/office/drawing/2014/main" id="{00000000-0008-0000-1B00-00002E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11" name="Text Box 7">
          <a:extLst>
            <a:ext uri="{FF2B5EF4-FFF2-40B4-BE49-F238E27FC236}">
              <a16:creationId xmlns:a16="http://schemas.microsoft.com/office/drawing/2014/main" id="{00000000-0008-0000-1B00-00002F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12" name="Text Box 1">
          <a:extLst>
            <a:ext uri="{FF2B5EF4-FFF2-40B4-BE49-F238E27FC236}">
              <a16:creationId xmlns:a16="http://schemas.microsoft.com/office/drawing/2014/main" id="{00000000-0008-0000-1B00-000030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13" name="Text Box 3">
          <a:extLst>
            <a:ext uri="{FF2B5EF4-FFF2-40B4-BE49-F238E27FC236}">
              <a16:creationId xmlns:a16="http://schemas.microsoft.com/office/drawing/2014/main" id="{00000000-0008-0000-1B00-000031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14" name="Text Box 5">
          <a:extLst>
            <a:ext uri="{FF2B5EF4-FFF2-40B4-BE49-F238E27FC236}">
              <a16:creationId xmlns:a16="http://schemas.microsoft.com/office/drawing/2014/main" id="{00000000-0008-0000-1B00-000032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82440</xdr:rowOff>
    </xdr:from>
    <xdr:to>
      <xdr:col>9</xdr:col>
      <xdr:colOff>47160</xdr:colOff>
      <xdr:row>16</xdr:row>
      <xdr:rowOff>120240</xdr:rowOff>
    </xdr:to>
    <xdr:sp macro="" textlink="">
      <xdr:nvSpPr>
        <xdr:cNvPr id="4915" name="Text Box 7">
          <a:extLst>
            <a:ext uri="{FF2B5EF4-FFF2-40B4-BE49-F238E27FC236}">
              <a16:creationId xmlns:a16="http://schemas.microsoft.com/office/drawing/2014/main" id="{00000000-0008-0000-1B00-000033130000}"/>
            </a:ext>
          </a:extLst>
        </xdr:cNvPr>
        <xdr:cNvSpPr/>
      </xdr:nvSpPr>
      <xdr:spPr>
        <a:xfrm>
          <a:off x="2646720" y="2600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24" name="Text Box 1">
          <a:extLst>
            <a:ext uri="{FF2B5EF4-FFF2-40B4-BE49-F238E27FC236}">
              <a16:creationId xmlns:a16="http://schemas.microsoft.com/office/drawing/2014/main" id="{00000000-0008-0000-1B00-00003C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25" name="Text Box 3">
          <a:extLst>
            <a:ext uri="{FF2B5EF4-FFF2-40B4-BE49-F238E27FC236}">
              <a16:creationId xmlns:a16="http://schemas.microsoft.com/office/drawing/2014/main" id="{00000000-0008-0000-1B00-00003D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26" name="Text Box 5">
          <a:extLst>
            <a:ext uri="{FF2B5EF4-FFF2-40B4-BE49-F238E27FC236}">
              <a16:creationId xmlns:a16="http://schemas.microsoft.com/office/drawing/2014/main" id="{00000000-0008-0000-1B00-00003E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27" name="Text Box 7">
          <a:extLst>
            <a:ext uri="{FF2B5EF4-FFF2-40B4-BE49-F238E27FC236}">
              <a16:creationId xmlns:a16="http://schemas.microsoft.com/office/drawing/2014/main" id="{00000000-0008-0000-1B00-00003F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28" name="Text Box 9">
          <a:extLst>
            <a:ext uri="{FF2B5EF4-FFF2-40B4-BE49-F238E27FC236}">
              <a16:creationId xmlns:a16="http://schemas.microsoft.com/office/drawing/2014/main" id="{00000000-0008-0000-1B00-00004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29" name="Text Box 11">
          <a:extLst>
            <a:ext uri="{FF2B5EF4-FFF2-40B4-BE49-F238E27FC236}">
              <a16:creationId xmlns:a16="http://schemas.microsoft.com/office/drawing/2014/main" id="{00000000-0008-0000-1B00-00004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0" name="Text Box 13">
          <a:extLst>
            <a:ext uri="{FF2B5EF4-FFF2-40B4-BE49-F238E27FC236}">
              <a16:creationId xmlns:a16="http://schemas.microsoft.com/office/drawing/2014/main" id="{00000000-0008-0000-1B00-00004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1" name="Text Box 15">
          <a:extLst>
            <a:ext uri="{FF2B5EF4-FFF2-40B4-BE49-F238E27FC236}">
              <a16:creationId xmlns:a16="http://schemas.microsoft.com/office/drawing/2014/main" id="{00000000-0008-0000-1B00-00004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2" name="Text Box 17">
          <a:extLst>
            <a:ext uri="{FF2B5EF4-FFF2-40B4-BE49-F238E27FC236}">
              <a16:creationId xmlns:a16="http://schemas.microsoft.com/office/drawing/2014/main" id="{00000000-0008-0000-1B00-00004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3" name="Text Box 19">
          <a:extLst>
            <a:ext uri="{FF2B5EF4-FFF2-40B4-BE49-F238E27FC236}">
              <a16:creationId xmlns:a16="http://schemas.microsoft.com/office/drawing/2014/main" id="{00000000-0008-0000-1B00-00004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4" name="Text Box 21">
          <a:extLst>
            <a:ext uri="{FF2B5EF4-FFF2-40B4-BE49-F238E27FC236}">
              <a16:creationId xmlns:a16="http://schemas.microsoft.com/office/drawing/2014/main" id="{00000000-0008-0000-1B00-00004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5" name="Text Box 23">
          <a:extLst>
            <a:ext uri="{FF2B5EF4-FFF2-40B4-BE49-F238E27FC236}">
              <a16:creationId xmlns:a16="http://schemas.microsoft.com/office/drawing/2014/main" id="{00000000-0008-0000-1B00-00004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6" name="Text Box 1">
          <a:extLst>
            <a:ext uri="{FF2B5EF4-FFF2-40B4-BE49-F238E27FC236}">
              <a16:creationId xmlns:a16="http://schemas.microsoft.com/office/drawing/2014/main" id="{00000000-0008-0000-1B00-00004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7" name="Text Box 3">
          <a:extLst>
            <a:ext uri="{FF2B5EF4-FFF2-40B4-BE49-F238E27FC236}">
              <a16:creationId xmlns:a16="http://schemas.microsoft.com/office/drawing/2014/main" id="{00000000-0008-0000-1B00-00004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8" name="Text Box 5">
          <a:extLst>
            <a:ext uri="{FF2B5EF4-FFF2-40B4-BE49-F238E27FC236}">
              <a16:creationId xmlns:a16="http://schemas.microsoft.com/office/drawing/2014/main" id="{00000000-0008-0000-1B00-00004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39" name="Text Box 7">
          <a:extLst>
            <a:ext uri="{FF2B5EF4-FFF2-40B4-BE49-F238E27FC236}">
              <a16:creationId xmlns:a16="http://schemas.microsoft.com/office/drawing/2014/main" id="{00000000-0008-0000-1B00-00004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0" name="Text Box 9">
          <a:extLst>
            <a:ext uri="{FF2B5EF4-FFF2-40B4-BE49-F238E27FC236}">
              <a16:creationId xmlns:a16="http://schemas.microsoft.com/office/drawing/2014/main" id="{00000000-0008-0000-1B00-00004C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1" name="Text Box 11">
          <a:extLst>
            <a:ext uri="{FF2B5EF4-FFF2-40B4-BE49-F238E27FC236}">
              <a16:creationId xmlns:a16="http://schemas.microsoft.com/office/drawing/2014/main" id="{00000000-0008-0000-1B00-00004D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2" name="Text Box 13">
          <a:extLst>
            <a:ext uri="{FF2B5EF4-FFF2-40B4-BE49-F238E27FC236}">
              <a16:creationId xmlns:a16="http://schemas.microsoft.com/office/drawing/2014/main" id="{00000000-0008-0000-1B00-00004E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3" name="Text Box 15">
          <a:extLst>
            <a:ext uri="{FF2B5EF4-FFF2-40B4-BE49-F238E27FC236}">
              <a16:creationId xmlns:a16="http://schemas.microsoft.com/office/drawing/2014/main" id="{00000000-0008-0000-1B00-00004F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4" name="Text Box 17">
          <a:extLst>
            <a:ext uri="{FF2B5EF4-FFF2-40B4-BE49-F238E27FC236}">
              <a16:creationId xmlns:a16="http://schemas.microsoft.com/office/drawing/2014/main" id="{00000000-0008-0000-1B00-00005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5" name="Text Box 19">
          <a:extLst>
            <a:ext uri="{FF2B5EF4-FFF2-40B4-BE49-F238E27FC236}">
              <a16:creationId xmlns:a16="http://schemas.microsoft.com/office/drawing/2014/main" id="{00000000-0008-0000-1B00-00005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6" name="Text Box 21">
          <a:extLst>
            <a:ext uri="{FF2B5EF4-FFF2-40B4-BE49-F238E27FC236}">
              <a16:creationId xmlns:a16="http://schemas.microsoft.com/office/drawing/2014/main" id="{00000000-0008-0000-1B00-00005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47" name="Text Box 23">
          <a:extLst>
            <a:ext uri="{FF2B5EF4-FFF2-40B4-BE49-F238E27FC236}">
              <a16:creationId xmlns:a16="http://schemas.microsoft.com/office/drawing/2014/main" id="{00000000-0008-0000-1B00-00005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76" name="Text Box 1">
          <a:extLst>
            <a:ext uri="{FF2B5EF4-FFF2-40B4-BE49-F238E27FC236}">
              <a16:creationId xmlns:a16="http://schemas.microsoft.com/office/drawing/2014/main" id="{00000000-0008-0000-1B00-00007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77" name="Text Box 3">
          <a:extLst>
            <a:ext uri="{FF2B5EF4-FFF2-40B4-BE49-F238E27FC236}">
              <a16:creationId xmlns:a16="http://schemas.microsoft.com/office/drawing/2014/main" id="{00000000-0008-0000-1B00-00007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78" name="Text Box 5">
          <a:extLst>
            <a:ext uri="{FF2B5EF4-FFF2-40B4-BE49-F238E27FC236}">
              <a16:creationId xmlns:a16="http://schemas.microsoft.com/office/drawing/2014/main" id="{00000000-0008-0000-1B00-00007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79" name="Text Box 7">
          <a:extLst>
            <a:ext uri="{FF2B5EF4-FFF2-40B4-BE49-F238E27FC236}">
              <a16:creationId xmlns:a16="http://schemas.microsoft.com/office/drawing/2014/main" id="{00000000-0008-0000-1B00-00007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0" name="Text Box 9">
          <a:extLst>
            <a:ext uri="{FF2B5EF4-FFF2-40B4-BE49-F238E27FC236}">
              <a16:creationId xmlns:a16="http://schemas.microsoft.com/office/drawing/2014/main" id="{00000000-0008-0000-1B00-00007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1" name="Text Box 11">
          <a:extLst>
            <a:ext uri="{FF2B5EF4-FFF2-40B4-BE49-F238E27FC236}">
              <a16:creationId xmlns:a16="http://schemas.microsoft.com/office/drawing/2014/main" id="{00000000-0008-0000-1B00-00007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2" name="Text Box 13">
          <a:extLst>
            <a:ext uri="{FF2B5EF4-FFF2-40B4-BE49-F238E27FC236}">
              <a16:creationId xmlns:a16="http://schemas.microsoft.com/office/drawing/2014/main" id="{00000000-0008-0000-1B00-00007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3" name="Text Box 15">
          <a:extLst>
            <a:ext uri="{FF2B5EF4-FFF2-40B4-BE49-F238E27FC236}">
              <a16:creationId xmlns:a16="http://schemas.microsoft.com/office/drawing/2014/main" id="{00000000-0008-0000-1B00-00007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4" name="Text Box 17">
          <a:extLst>
            <a:ext uri="{FF2B5EF4-FFF2-40B4-BE49-F238E27FC236}">
              <a16:creationId xmlns:a16="http://schemas.microsoft.com/office/drawing/2014/main" id="{00000000-0008-0000-1B00-00007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5" name="Text Box 19">
          <a:extLst>
            <a:ext uri="{FF2B5EF4-FFF2-40B4-BE49-F238E27FC236}">
              <a16:creationId xmlns:a16="http://schemas.microsoft.com/office/drawing/2014/main" id="{00000000-0008-0000-1B00-00007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6" name="Text Box 21">
          <a:extLst>
            <a:ext uri="{FF2B5EF4-FFF2-40B4-BE49-F238E27FC236}">
              <a16:creationId xmlns:a16="http://schemas.microsoft.com/office/drawing/2014/main" id="{00000000-0008-0000-1B00-00007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7" name="Text Box 23">
          <a:extLst>
            <a:ext uri="{FF2B5EF4-FFF2-40B4-BE49-F238E27FC236}">
              <a16:creationId xmlns:a16="http://schemas.microsoft.com/office/drawing/2014/main" id="{00000000-0008-0000-1B00-00007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8" name="Text Box 1">
          <a:extLst>
            <a:ext uri="{FF2B5EF4-FFF2-40B4-BE49-F238E27FC236}">
              <a16:creationId xmlns:a16="http://schemas.microsoft.com/office/drawing/2014/main" id="{00000000-0008-0000-1B00-00007C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89" name="Text Box 3">
          <a:extLst>
            <a:ext uri="{FF2B5EF4-FFF2-40B4-BE49-F238E27FC236}">
              <a16:creationId xmlns:a16="http://schemas.microsoft.com/office/drawing/2014/main" id="{00000000-0008-0000-1B00-00007D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0" name="Text Box 5">
          <a:extLst>
            <a:ext uri="{FF2B5EF4-FFF2-40B4-BE49-F238E27FC236}">
              <a16:creationId xmlns:a16="http://schemas.microsoft.com/office/drawing/2014/main" id="{00000000-0008-0000-1B00-00007E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1" name="Text Box 7">
          <a:extLst>
            <a:ext uri="{FF2B5EF4-FFF2-40B4-BE49-F238E27FC236}">
              <a16:creationId xmlns:a16="http://schemas.microsoft.com/office/drawing/2014/main" id="{00000000-0008-0000-1B00-00007F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2" name="Text Box 9">
          <a:extLst>
            <a:ext uri="{FF2B5EF4-FFF2-40B4-BE49-F238E27FC236}">
              <a16:creationId xmlns:a16="http://schemas.microsoft.com/office/drawing/2014/main" id="{00000000-0008-0000-1B00-00008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3" name="Text Box 11">
          <a:extLst>
            <a:ext uri="{FF2B5EF4-FFF2-40B4-BE49-F238E27FC236}">
              <a16:creationId xmlns:a16="http://schemas.microsoft.com/office/drawing/2014/main" id="{00000000-0008-0000-1B00-00008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4" name="Text Box 13">
          <a:extLst>
            <a:ext uri="{FF2B5EF4-FFF2-40B4-BE49-F238E27FC236}">
              <a16:creationId xmlns:a16="http://schemas.microsoft.com/office/drawing/2014/main" id="{00000000-0008-0000-1B00-00008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5" name="Text Box 15">
          <a:extLst>
            <a:ext uri="{FF2B5EF4-FFF2-40B4-BE49-F238E27FC236}">
              <a16:creationId xmlns:a16="http://schemas.microsoft.com/office/drawing/2014/main" id="{00000000-0008-0000-1B00-00008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6" name="Text Box 17">
          <a:extLst>
            <a:ext uri="{FF2B5EF4-FFF2-40B4-BE49-F238E27FC236}">
              <a16:creationId xmlns:a16="http://schemas.microsoft.com/office/drawing/2014/main" id="{00000000-0008-0000-1B00-00008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7" name="Text Box 19">
          <a:extLst>
            <a:ext uri="{FF2B5EF4-FFF2-40B4-BE49-F238E27FC236}">
              <a16:creationId xmlns:a16="http://schemas.microsoft.com/office/drawing/2014/main" id="{00000000-0008-0000-1B00-00008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8" name="Text Box 21">
          <a:extLst>
            <a:ext uri="{FF2B5EF4-FFF2-40B4-BE49-F238E27FC236}">
              <a16:creationId xmlns:a16="http://schemas.microsoft.com/office/drawing/2014/main" id="{00000000-0008-0000-1B00-00008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4999" name="Text Box 23">
          <a:extLst>
            <a:ext uri="{FF2B5EF4-FFF2-40B4-BE49-F238E27FC236}">
              <a16:creationId xmlns:a16="http://schemas.microsoft.com/office/drawing/2014/main" id="{00000000-0008-0000-1B00-00008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08" name="Text Box 1">
          <a:extLst>
            <a:ext uri="{FF2B5EF4-FFF2-40B4-BE49-F238E27FC236}">
              <a16:creationId xmlns:a16="http://schemas.microsoft.com/office/drawing/2014/main" id="{00000000-0008-0000-1B00-00009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09" name="Text Box 3">
          <a:extLst>
            <a:ext uri="{FF2B5EF4-FFF2-40B4-BE49-F238E27FC236}">
              <a16:creationId xmlns:a16="http://schemas.microsoft.com/office/drawing/2014/main" id="{00000000-0008-0000-1B00-00009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0" name="Text Box 5">
          <a:extLst>
            <a:ext uri="{FF2B5EF4-FFF2-40B4-BE49-F238E27FC236}">
              <a16:creationId xmlns:a16="http://schemas.microsoft.com/office/drawing/2014/main" id="{00000000-0008-0000-1B00-00009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1" name="Text Box 7">
          <a:extLst>
            <a:ext uri="{FF2B5EF4-FFF2-40B4-BE49-F238E27FC236}">
              <a16:creationId xmlns:a16="http://schemas.microsoft.com/office/drawing/2014/main" id="{00000000-0008-0000-1B00-00009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2" name="Text Box 9">
          <a:extLst>
            <a:ext uri="{FF2B5EF4-FFF2-40B4-BE49-F238E27FC236}">
              <a16:creationId xmlns:a16="http://schemas.microsoft.com/office/drawing/2014/main" id="{00000000-0008-0000-1B00-00009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3" name="Text Box 11">
          <a:extLst>
            <a:ext uri="{FF2B5EF4-FFF2-40B4-BE49-F238E27FC236}">
              <a16:creationId xmlns:a16="http://schemas.microsoft.com/office/drawing/2014/main" id="{00000000-0008-0000-1B00-00009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4" name="Text Box 13">
          <a:extLst>
            <a:ext uri="{FF2B5EF4-FFF2-40B4-BE49-F238E27FC236}">
              <a16:creationId xmlns:a16="http://schemas.microsoft.com/office/drawing/2014/main" id="{00000000-0008-0000-1B00-00009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5" name="Text Box 15">
          <a:extLst>
            <a:ext uri="{FF2B5EF4-FFF2-40B4-BE49-F238E27FC236}">
              <a16:creationId xmlns:a16="http://schemas.microsoft.com/office/drawing/2014/main" id="{00000000-0008-0000-1B00-00009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6" name="Text Box 17">
          <a:extLst>
            <a:ext uri="{FF2B5EF4-FFF2-40B4-BE49-F238E27FC236}">
              <a16:creationId xmlns:a16="http://schemas.microsoft.com/office/drawing/2014/main" id="{00000000-0008-0000-1B00-00009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7" name="Text Box 19">
          <a:extLst>
            <a:ext uri="{FF2B5EF4-FFF2-40B4-BE49-F238E27FC236}">
              <a16:creationId xmlns:a16="http://schemas.microsoft.com/office/drawing/2014/main" id="{00000000-0008-0000-1B00-00009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8" name="Text Box 21">
          <a:extLst>
            <a:ext uri="{FF2B5EF4-FFF2-40B4-BE49-F238E27FC236}">
              <a16:creationId xmlns:a16="http://schemas.microsoft.com/office/drawing/2014/main" id="{00000000-0008-0000-1B00-00009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19" name="Text Box 23">
          <a:extLst>
            <a:ext uri="{FF2B5EF4-FFF2-40B4-BE49-F238E27FC236}">
              <a16:creationId xmlns:a16="http://schemas.microsoft.com/office/drawing/2014/main" id="{00000000-0008-0000-1B00-00009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0" name="Text Box 1">
          <a:extLst>
            <a:ext uri="{FF2B5EF4-FFF2-40B4-BE49-F238E27FC236}">
              <a16:creationId xmlns:a16="http://schemas.microsoft.com/office/drawing/2014/main" id="{00000000-0008-0000-1B00-00009C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1" name="Text Box 3">
          <a:extLst>
            <a:ext uri="{FF2B5EF4-FFF2-40B4-BE49-F238E27FC236}">
              <a16:creationId xmlns:a16="http://schemas.microsoft.com/office/drawing/2014/main" id="{00000000-0008-0000-1B00-00009D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2" name="Text Box 5">
          <a:extLst>
            <a:ext uri="{FF2B5EF4-FFF2-40B4-BE49-F238E27FC236}">
              <a16:creationId xmlns:a16="http://schemas.microsoft.com/office/drawing/2014/main" id="{00000000-0008-0000-1B00-00009E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3" name="Text Box 7">
          <a:extLst>
            <a:ext uri="{FF2B5EF4-FFF2-40B4-BE49-F238E27FC236}">
              <a16:creationId xmlns:a16="http://schemas.microsoft.com/office/drawing/2014/main" id="{00000000-0008-0000-1B00-00009F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4" name="Text Box 9">
          <a:extLst>
            <a:ext uri="{FF2B5EF4-FFF2-40B4-BE49-F238E27FC236}">
              <a16:creationId xmlns:a16="http://schemas.microsoft.com/office/drawing/2014/main" id="{00000000-0008-0000-1B00-0000A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5" name="Text Box 11">
          <a:extLst>
            <a:ext uri="{FF2B5EF4-FFF2-40B4-BE49-F238E27FC236}">
              <a16:creationId xmlns:a16="http://schemas.microsoft.com/office/drawing/2014/main" id="{00000000-0008-0000-1B00-0000A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6" name="Text Box 13">
          <a:extLst>
            <a:ext uri="{FF2B5EF4-FFF2-40B4-BE49-F238E27FC236}">
              <a16:creationId xmlns:a16="http://schemas.microsoft.com/office/drawing/2014/main" id="{00000000-0008-0000-1B00-0000A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7" name="Text Box 15">
          <a:extLst>
            <a:ext uri="{FF2B5EF4-FFF2-40B4-BE49-F238E27FC236}">
              <a16:creationId xmlns:a16="http://schemas.microsoft.com/office/drawing/2014/main" id="{00000000-0008-0000-1B00-0000A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8" name="Text Box 17">
          <a:extLst>
            <a:ext uri="{FF2B5EF4-FFF2-40B4-BE49-F238E27FC236}">
              <a16:creationId xmlns:a16="http://schemas.microsoft.com/office/drawing/2014/main" id="{00000000-0008-0000-1B00-0000A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29" name="Text Box 19">
          <a:extLst>
            <a:ext uri="{FF2B5EF4-FFF2-40B4-BE49-F238E27FC236}">
              <a16:creationId xmlns:a16="http://schemas.microsoft.com/office/drawing/2014/main" id="{00000000-0008-0000-1B00-0000A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30" name="Text Box 21">
          <a:extLst>
            <a:ext uri="{FF2B5EF4-FFF2-40B4-BE49-F238E27FC236}">
              <a16:creationId xmlns:a16="http://schemas.microsoft.com/office/drawing/2014/main" id="{00000000-0008-0000-1B00-0000A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31" name="Text Box 23">
          <a:extLst>
            <a:ext uri="{FF2B5EF4-FFF2-40B4-BE49-F238E27FC236}">
              <a16:creationId xmlns:a16="http://schemas.microsoft.com/office/drawing/2014/main" id="{00000000-0008-0000-1B00-0000A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0" name="Text Box 1">
          <a:extLst>
            <a:ext uri="{FF2B5EF4-FFF2-40B4-BE49-F238E27FC236}">
              <a16:creationId xmlns:a16="http://schemas.microsoft.com/office/drawing/2014/main" id="{00000000-0008-0000-1B00-0000C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1" name="Text Box 3">
          <a:extLst>
            <a:ext uri="{FF2B5EF4-FFF2-40B4-BE49-F238E27FC236}">
              <a16:creationId xmlns:a16="http://schemas.microsoft.com/office/drawing/2014/main" id="{00000000-0008-0000-1B00-0000C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2" name="Text Box 5">
          <a:extLst>
            <a:ext uri="{FF2B5EF4-FFF2-40B4-BE49-F238E27FC236}">
              <a16:creationId xmlns:a16="http://schemas.microsoft.com/office/drawing/2014/main" id="{00000000-0008-0000-1B00-0000C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3" name="Text Box 7">
          <a:extLst>
            <a:ext uri="{FF2B5EF4-FFF2-40B4-BE49-F238E27FC236}">
              <a16:creationId xmlns:a16="http://schemas.microsoft.com/office/drawing/2014/main" id="{00000000-0008-0000-1B00-0000C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4" name="Text Box 9">
          <a:extLst>
            <a:ext uri="{FF2B5EF4-FFF2-40B4-BE49-F238E27FC236}">
              <a16:creationId xmlns:a16="http://schemas.microsoft.com/office/drawing/2014/main" id="{00000000-0008-0000-1B00-0000C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5" name="Text Box 11">
          <a:extLst>
            <a:ext uri="{FF2B5EF4-FFF2-40B4-BE49-F238E27FC236}">
              <a16:creationId xmlns:a16="http://schemas.microsoft.com/office/drawing/2014/main" id="{00000000-0008-0000-1B00-0000C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6" name="Text Box 13">
          <a:extLst>
            <a:ext uri="{FF2B5EF4-FFF2-40B4-BE49-F238E27FC236}">
              <a16:creationId xmlns:a16="http://schemas.microsoft.com/office/drawing/2014/main" id="{00000000-0008-0000-1B00-0000C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7" name="Text Box 15">
          <a:extLst>
            <a:ext uri="{FF2B5EF4-FFF2-40B4-BE49-F238E27FC236}">
              <a16:creationId xmlns:a16="http://schemas.microsoft.com/office/drawing/2014/main" id="{00000000-0008-0000-1B00-0000C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8" name="Text Box 17">
          <a:extLst>
            <a:ext uri="{FF2B5EF4-FFF2-40B4-BE49-F238E27FC236}">
              <a16:creationId xmlns:a16="http://schemas.microsoft.com/office/drawing/2014/main" id="{00000000-0008-0000-1B00-0000CC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69" name="Text Box 19">
          <a:extLst>
            <a:ext uri="{FF2B5EF4-FFF2-40B4-BE49-F238E27FC236}">
              <a16:creationId xmlns:a16="http://schemas.microsoft.com/office/drawing/2014/main" id="{00000000-0008-0000-1B00-0000CD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0" name="Text Box 21">
          <a:extLst>
            <a:ext uri="{FF2B5EF4-FFF2-40B4-BE49-F238E27FC236}">
              <a16:creationId xmlns:a16="http://schemas.microsoft.com/office/drawing/2014/main" id="{00000000-0008-0000-1B00-0000CE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1" name="Text Box 23">
          <a:extLst>
            <a:ext uri="{FF2B5EF4-FFF2-40B4-BE49-F238E27FC236}">
              <a16:creationId xmlns:a16="http://schemas.microsoft.com/office/drawing/2014/main" id="{00000000-0008-0000-1B00-0000CF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2" name="Text Box 1">
          <a:extLst>
            <a:ext uri="{FF2B5EF4-FFF2-40B4-BE49-F238E27FC236}">
              <a16:creationId xmlns:a16="http://schemas.microsoft.com/office/drawing/2014/main" id="{00000000-0008-0000-1B00-0000D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3" name="Text Box 3">
          <a:extLst>
            <a:ext uri="{FF2B5EF4-FFF2-40B4-BE49-F238E27FC236}">
              <a16:creationId xmlns:a16="http://schemas.microsoft.com/office/drawing/2014/main" id="{00000000-0008-0000-1B00-0000D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4" name="Text Box 5">
          <a:extLst>
            <a:ext uri="{FF2B5EF4-FFF2-40B4-BE49-F238E27FC236}">
              <a16:creationId xmlns:a16="http://schemas.microsoft.com/office/drawing/2014/main" id="{00000000-0008-0000-1B00-0000D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5" name="Text Box 7">
          <a:extLst>
            <a:ext uri="{FF2B5EF4-FFF2-40B4-BE49-F238E27FC236}">
              <a16:creationId xmlns:a16="http://schemas.microsoft.com/office/drawing/2014/main" id="{00000000-0008-0000-1B00-0000D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6" name="Text Box 9">
          <a:extLst>
            <a:ext uri="{FF2B5EF4-FFF2-40B4-BE49-F238E27FC236}">
              <a16:creationId xmlns:a16="http://schemas.microsoft.com/office/drawing/2014/main" id="{00000000-0008-0000-1B00-0000D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7" name="Text Box 11">
          <a:extLst>
            <a:ext uri="{FF2B5EF4-FFF2-40B4-BE49-F238E27FC236}">
              <a16:creationId xmlns:a16="http://schemas.microsoft.com/office/drawing/2014/main" id="{00000000-0008-0000-1B00-0000D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8" name="Text Box 13">
          <a:extLst>
            <a:ext uri="{FF2B5EF4-FFF2-40B4-BE49-F238E27FC236}">
              <a16:creationId xmlns:a16="http://schemas.microsoft.com/office/drawing/2014/main" id="{00000000-0008-0000-1B00-0000D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79" name="Text Box 15">
          <a:extLst>
            <a:ext uri="{FF2B5EF4-FFF2-40B4-BE49-F238E27FC236}">
              <a16:creationId xmlns:a16="http://schemas.microsoft.com/office/drawing/2014/main" id="{00000000-0008-0000-1B00-0000D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80" name="Text Box 17">
          <a:extLst>
            <a:ext uri="{FF2B5EF4-FFF2-40B4-BE49-F238E27FC236}">
              <a16:creationId xmlns:a16="http://schemas.microsoft.com/office/drawing/2014/main" id="{00000000-0008-0000-1B00-0000D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81" name="Text Box 19">
          <a:extLst>
            <a:ext uri="{FF2B5EF4-FFF2-40B4-BE49-F238E27FC236}">
              <a16:creationId xmlns:a16="http://schemas.microsoft.com/office/drawing/2014/main" id="{00000000-0008-0000-1B00-0000D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82" name="Text Box 21">
          <a:extLst>
            <a:ext uri="{FF2B5EF4-FFF2-40B4-BE49-F238E27FC236}">
              <a16:creationId xmlns:a16="http://schemas.microsoft.com/office/drawing/2014/main" id="{00000000-0008-0000-1B00-0000D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83" name="Text Box 23">
          <a:extLst>
            <a:ext uri="{FF2B5EF4-FFF2-40B4-BE49-F238E27FC236}">
              <a16:creationId xmlns:a16="http://schemas.microsoft.com/office/drawing/2014/main" id="{00000000-0008-0000-1B00-0000D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2" name="Text Box 1">
          <a:extLst>
            <a:ext uri="{FF2B5EF4-FFF2-40B4-BE49-F238E27FC236}">
              <a16:creationId xmlns:a16="http://schemas.microsoft.com/office/drawing/2014/main" id="{00000000-0008-0000-1B00-0000E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3" name="Text Box 3">
          <a:extLst>
            <a:ext uri="{FF2B5EF4-FFF2-40B4-BE49-F238E27FC236}">
              <a16:creationId xmlns:a16="http://schemas.microsoft.com/office/drawing/2014/main" id="{00000000-0008-0000-1B00-0000E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4" name="Text Box 5">
          <a:extLst>
            <a:ext uri="{FF2B5EF4-FFF2-40B4-BE49-F238E27FC236}">
              <a16:creationId xmlns:a16="http://schemas.microsoft.com/office/drawing/2014/main" id="{00000000-0008-0000-1B00-0000E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5" name="Text Box 7">
          <a:extLst>
            <a:ext uri="{FF2B5EF4-FFF2-40B4-BE49-F238E27FC236}">
              <a16:creationId xmlns:a16="http://schemas.microsoft.com/office/drawing/2014/main" id="{00000000-0008-0000-1B00-0000E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6" name="Text Box 9">
          <a:extLst>
            <a:ext uri="{FF2B5EF4-FFF2-40B4-BE49-F238E27FC236}">
              <a16:creationId xmlns:a16="http://schemas.microsoft.com/office/drawing/2014/main" id="{00000000-0008-0000-1B00-0000E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7" name="Text Box 11">
          <a:extLst>
            <a:ext uri="{FF2B5EF4-FFF2-40B4-BE49-F238E27FC236}">
              <a16:creationId xmlns:a16="http://schemas.microsoft.com/office/drawing/2014/main" id="{00000000-0008-0000-1B00-0000E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8" name="Text Box 13">
          <a:extLst>
            <a:ext uri="{FF2B5EF4-FFF2-40B4-BE49-F238E27FC236}">
              <a16:creationId xmlns:a16="http://schemas.microsoft.com/office/drawing/2014/main" id="{00000000-0008-0000-1B00-0000E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099" name="Text Box 15">
          <a:extLst>
            <a:ext uri="{FF2B5EF4-FFF2-40B4-BE49-F238E27FC236}">
              <a16:creationId xmlns:a16="http://schemas.microsoft.com/office/drawing/2014/main" id="{00000000-0008-0000-1B00-0000E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0" name="Text Box 17">
          <a:extLst>
            <a:ext uri="{FF2B5EF4-FFF2-40B4-BE49-F238E27FC236}">
              <a16:creationId xmlns:a16="http://schemas.microsoft.com/office/drawing/2014/main" id="{00000000-0008-0000-1B00-0000EC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1" name="Text Box 19">
          <a:extLst>
            <a:ext uri="{FF2B5EF4-FFF2-40B4-BE49-F238E27FC236}">
              <a16:creationId xmlns:a16="http://schemas.microsoft.com/office/drawing/2014/main" id="{00000000-0008-0000-1B00-0000ED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2" name="Text Box 21">
          <a:extLst>
            <a:ext uri="{FF2B5EF4-FFF2-40B4-BE49-F238E27FC236}">
              <a16:creationId xmlns:a16="http://schemas.microsoft.com/office/drawing/2014/main" id="{00000000-0008-0000-1B00-0000EE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3" name="Text Box 23">
          <a:extLst>
            <a:ext uri="{FF2B5EF4-FFF2-40B4-BE49-F238E27FC236}">
              <a16:creationId xmlns:a16="http://schemas.microsoft.com/office/drawing/2014/main" id="{00000000-0008-0000-1B00-0000EF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4" name="Text Box 1">
          <a:extLst>
            <a:ext uri="{FF2B5EF4-FFF2-40B4-BE49-F238E27FC236}">
              <a16:creationId xmlns:a16="http://schemas.microsoft.com/office/drawing/2014/main" id="{00000000-0008-0000-1B00-0000F0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5" name="Text Box 3">
          <a:extLst>
            <a:ext uri="{FF2B5EF4-FFF2-40B4-BE49-F238E27FC236}">
              <a16:creationId xmlns:a16="http://schemas.microsoft.com/office/drawing/2014/main" id="{00000000-0008-0000-1B00-0000F1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6" name="Text Box 5">
          <a:extLst>
            <a:ext uri="{FF2B5EF4-FFF2-40B4-BE49-F238E27FC236}">
              <a16:creationId xmlns:a16="http://schemas.microsoft.com/office/drawing/2014/main" id="{00000000-0008-0000-1B00-0000F2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7" name="Text Box 7">
          <a:extLst>
            <a:ext uri="{FF2B5EF4-FFF2-40B4-BE49-F238E27FC236}">
              <a16:creationId xmlns:a16="http://schemas.microsoft.com/office/drawing/2014/main" id="{00000000-0008-0000-1B00-0000F3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8" name="Text Box 9">
          <a:extLst>
            <a:ext uri="{FF2B5EF4-FFF2-40B4-BE49-F238E27FC236}">
              <a16:creationId xmlns:a16="http://schemas.microsoft.com/office/drawing/2014/main" id="{00000000-0008-0000-1B00-0000F4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09" name="Text Box 11">
          <a:extLst>
            <a:ext uri="{FF2B5EF4-FFF2-40B4-BE49-F238E27FC236}">
              <a16:creationId xmlns:a16="http://schemas.microsoft.com/office/drawing/2014/main" id="{00000000-0008-0000-1B00-0000F5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10" name="Text Box 13">
          <a:extLst>
            <a:ext uri="{FF2B5EF4-FFF2-40B4-BE49-F238E27FC236}">
              <a16:creationId xmlns:a16="http://schemas.microsoft.com/office/drawing/2014/main" id="{00000000-0008-0000-1B00-0000F6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11" name="Text Box 15">
          <a:extLst>
            <a:ext uri="{FF2B5EF4-FFF2-40B4-BE49-F238E27FC236}">
              <a16:creationId xmlns:a16="http://schemas.microsoft.com/office/drawing/2014/main" id="{00000000-0008-0000-1B00-0000F7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12" name="Text Box 17">
          <a:extLst>
            <a:ext uri="{FF2B5EF4-FFF2-40B4-BE49-F238E27FC236}">
              <a16:creationId xmlns:a16="http://schemas.microsoft.com/office/drawing/2014/main" id="{00000000-0008-0000-1B00-0000F8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13" name="Text Box 19">
          <a:extLst>
            <a:ext uri="{FF2B5EF4-FFF2-40B4-BE49-F238E27FC236}">
              <a16:creationId xmlns:a16="http://schemas.microsoft.com/office/drawing/2014/main" id="{00000000-0008-0000-1B00-0000F9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14" name="Text Box 21">
          <a:extLst>
            <a:ext uri="{FF2B5EF4-FFF2-40B4-BE49-F238E27FC236}">
              <a16:creationId xmlns:a16="http://schemas.microsoft.com/office/drawing/2014/main" id="{00000000-0008-0000-1B00-0000FA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15" name="Text Box 23">
          <a:extLst>
            <a:ext uri="{FF2B5EF4-FFF2-40B4-BE49-F238E27FC236}">
              <a16:creationId xmlns:a16="http://schemas.microsoft.com/office/drawing/2014/main" id="{00000000-0008-0000-1B00-0000FB13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44" name="Text Box 1">
          <a:extLst>
            <a:ext uri="{FF2B5EF4-FFF2-40B4-BE49-F238E27FC236}">
              <a16:creationId xmlns:a16="http://schemas.microsoft.com/office/drawing/2014/main" id="{00000000-0008-0000-1B00-00001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45" name="Text Box 3">
          <a:extLst>
            <a:ext uri="{FF2B5EF4-FFF2-40B4-BE49-F238E27FC236}">
              <a16:creationId xmlns:a16="http://schemas.microsoft.com/office/drawing/2014/main" id="{00000000-0008-0000-1B00-00001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46" name="Text Box 5">
          <a:extLst>
            <a:ext uri="{FF2B5EF4-FFF2-40B4-BE49-F238E27FC236}">
              <a16:creationId xmlns:a16="http://schemas.microsoft.com/office/drawing/2014/main" id="{00000000-0008-0000-1B00-00001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47" name="Text Box 7">
          <a:extLst>
            <a:ext uri="{FF2B5EF4-FFF2-40B4-BE49-F238E27FC236}">
              <a16:creationId xmlns:a16="http://schemas.microsoft.com/office/drawing/2014/main" id="{00000000-0008-0000-1B00-00001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48" name="Text Box 9">
          <a:extLst>
            <a:ext uri="{FF2B5EF4-FFF2-40B4-BE49-F238E27FC236}">
              <a16:creationId xmlns:a16="http://schemas.microsoft.com/office/drawing/2014/main" id="{00000000-0008-0000-1B00-00001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49" name="Text Box 11">
          <a:extLst>
            <a:ext uri="{FF2B5EF4-FFF2-40B4-BE49-F238E27FC236}">
              <a16:creationId xmlns:a16="http://schemas.microsoft.com/office/drawing/2014/main" id="{00000000-0008-0000-1B00-00001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0" name="Text Box 13">
          <a:extLst>
            <a:ext uri="{FF2B5EF4-FFF2-40B4-BE49-F238E27FC236}">
              <a16:creationId xmlns:a16="http://schemas.microsoft.com/office/drawing/2014/main" id="{00000000-0008-0000-1B00-00001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1" name="Text Box 15">
          <a:extLst>
            <a:ext uri="{FF2B5EF4-FFF2-40B4-BE49-F238E27FC236}">
              <a16:creationId xmlns:a16="http://schemas.microsoft.com/office/drawing/2014/main" id="{00000000-0008-0000-1B00-00001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2" name="Text Box 17">
          <a:extLst>
            <a:ext uri="{FF2B5EF4-FFF2-40B4-BE49-F238E27FC236}">
              <a16:creationId xmlns:a16="http://schemas.microsoft.com/office/drawing/2014/main" id="{00000000-0008-0000-1B00-00002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3" name="Text Box 19">
          <a:extLst>
            <a:ext uri="{FF2B5EF4-FFF2-40B4-BE49-F238E27FC236}">
              <a16:creationId xmlns:a16="http://schemas.microsoft.com/office/drawing/2014/main" id="{00000000-0008-0000-1B00-00002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4" name="Text Box 21">
          <a:extLst>
            <a:ext uri="{FF2B5EF4-FFF2-40B4-BE49-F238E27FC236}">
              <a16:creationId xmlns:a16="http://schemas.microsoft.com/office/drawing/2014/main" id="{00000000-0008-0000-1B00-00002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5" name="Text Box 23">
          <a:extLst>
            <a:ext uri="{FF2B5EF4-FFF2-40B4-BE49-F238E27FC236}">
              <a16:creationId xmlns:a16="http://schemas.microsoft.com/office/drawing/2014/main" id="{00000000-0008-0000-1B00-00002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6" name="Text Box 1">
          <a:extLst>
            <a:ext uri="{FF2B5EF4-FFF2-40B4-BE49-F238E27FC236}">
              <a16:creationId xmlns:a16="http://schemas.microsoft.com/office/drawing/2014/main" id="{00000000-0008-0000-1B00-00002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7" name="Text Box 3">
          <a:extLst>
            <a:ext uri="{FF2B5EF4-FFF2-40B4-BE49-F238E27FC236}">
              <a16:creationId xmlns:a16="http://schemas.microsoft.com/office/drawing/2014/main" id="{00000000-0008-0000-1B00-00002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8" name="Text Box 5">
          <a:extLst>
            <a:ext uri="{FF2B5EF4-FFF2-40B4-BE49-F238E27FC236}">
              <a16:creationId xmlns:a16="http://schemas.microsoft.com/office/drawing/2014/main" id="{00000000-0008-0000-1B00-00002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59" name="Text Box 7">
          <a:extLst>
            <a:ext uri="{FF2B5EF4-FFF2-40B4-BE49-F238E27FC236}">
              <a16:creationId xmlns:a16="http://schemas.microsoft.com/office/drawing/2014/main" id="{00000000-0008-0000-1B00-00002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0" name="Text Box 9">
          <a:extLst>
            <a:ext uri="{FF2B5EF4-FFF2-40B4-BE49-F238E27FC236}">
              <a16:creationId xmlns:a16="http://schemas.microsoft.com/office/drawing/2014/main" id="{00000000-0008-0000-1B00-00002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1" name="Text Box 11">
          <a:extLst>
            <a:ext uri="{FF2B5EF4-FFF2-40B4-BE49-F238E27FC236}">
              <a16:creationId xmlns:a16="http://schemas.microsoft.com/office/drawing/2014/main" id="{00000000-0008-0000-1B00-00002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2" name="Text Box 13">
          <a:extLst>
            <a:ext uri="{FF2B5EF4-FFF2-40B4-BE49-F238E27FC236}">
              <a16:creationId xmlns:a16="http://schemas.microsoft.com/office/drawing/2014/main" id="{00000000-0008-0000-1B00-00002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3" name="Text Box 15">
          <a:extLst>
            <a:ext uri="{FF2B5EF4-FFF2-40B4-BE49-F238E27FC236}">
              <a16:creationId xmlns:a16="http://schemas.microsoft.com/office/drawing/2014/main" id="{00000000-0008-0000-1B00-00002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4" name="Text Box 17">
          <a:extLst>
            <a:ext uri="{FF2B5EF4-FFF2-40B4-BE49-F238E27FC236}">
              <a16:creationId xmlns:a16="http://schemas.microsoft.com/office/drawing/2014/main" id="{00000000-0008-0000-1B00-00002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5" name="Text Box 19">
          <a:extLst>
            <a:ext uri="{FF2B5EF4-FFF2-40B4-BE49-F238E27FC236}">
              <a16:creationId xmlns:a16="http://schemas.microsoft.com/office/drawing/2014/main" id="{00000000-0008-0000-1B00-00002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6" name="Text Box 21">
          <a:extLst>
            <a:ext uri="{FF2B5EF4-FFF2-40B4-BE49-F238E27FC236}">
              <a16:creationId xmlns:a16="http://schemas.microsoft.com/office/drawing/2014/main" id="{00000000-0008-0000-1B00-00002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67" name="Text Box 23">
          <a:extLst>
            <a:ext uri="{FF2B5EF4-FFF2-40B4-BE49-F238E27FC236}">
              <a16:creationId xmlns:a16="http://schemas.microsoft.com/office/drawing/2014/main" id="{00000000-0008-0000-1B00-00002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76" name="Text Box 1">
          <a:extLst>
            <a:ext uri="{FF2B5EF4-FFF2-40B4-BE49-F238E27FC236}">
              <a16:creationId xmlns:a16="http://schemas.microsoft.com/office/drawing/2014/main" id="{00000000-0008-0000-1B00-00003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77" name="Text Box 3">
          <a:extLst>
            <a:ext uri="{FF2B5EF4-FFF2-40B4-BE49-F238E27FC236}">
              <a16:creationId xmlns:a16="http://schemas.microsoft.com/office/drawing/2014/main" id="{00000000-0008-0000-1B00-00003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78" name="Text Box 5">
          <a:extLst>
            <a:ext uri="{FF2B5EF4-FFF2-40B4-BE49-F238E27FC236}">
              <a16:creationId xmlns:a16="http://schemas.microsoft.com/office/drawing/2014/main" id="{00000000-0008-0000-1B00-00003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79" name="Text Box 7">
          <a:extLst>
            <a:ext uri="{FF2B5EF4-FFF2-40B4-BE49-F238E27FC236}">
              <a16:creationId xmlns:a16="http://schemas.microsoft.com/office/drawing/2014/main" id="{00000000-0008-0000-1B00-00003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0" name="Text Box 9">
          <a:extLst>
            <a:ext uri="{FF2B5EF4-FFF2-40B4-BE49-F238E27FC236}">
              <a16:creationId xmlns:a16="http://schemas.microsoft.com/office/drawing/2014/main" id="{00000000-0008-0000-1B00-00003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1" name="Text Box 11">
          <a:extLst>
            <a:ext uri="{FF2B5EF4-FFF2-40B4-BE49-F238E27FC236}">
              <a16:creationId xmlns:a16="http://schemas.microsoft.com/office/drawing/2014/main" id="{00000000-0008-0000-1B00-00003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2" name="Text Box 13">
          <a:extLst>
            <a:ext uri="{FF2B5EF4-FFF2-40B4-BE49-F238E27FC236}">
              <a16:creationId xmlns:a16="http://schemas.microsoft.com/office/drawing/2014/main" id="{00000000-0008-0000-1B00-00003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3" name="Text Box 15">
          <a:extLst>
            <a:ext uri="{FF2B5EF4-FFF2-40B4-BE49-F238E27FC236}">
              <a16:creationId xmlns:a16="http://schemas.microsoft.com/office/drawing/2014/main" id="{00000000-0008-0000-1B00-00003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4" name="Text Box 17">
          <a:extLst>
            <a:ext uri="{FF2B5EF4-FFF2-40B4-BE49-F238E27FC236}">
              <a16:creationId xmlns:a16="http://schemas.microsoft.com/office/drawing/2014/main" id="{00000000-0008-0000-1B00-00004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5" name="Text Box 19">
          <a:extLst>
            <a:ext uri="{FF2B5EF4-FFF2-40B4-BE49-F238E27FC236}">
              <a16:creationId xmlns:a16="http://schemas.microsoft.com/office/drawing/2014/main" id="{00000000-0008-0000-1B00-00004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6" name="Text Box 21">
          <a:extLst>
            <a:ext uri="{FF2B5EF4-FFF2-40B4-BE49-F238E27FC236}">
              <a16:creationId xmlns:a16="http://schemas.microsoft.com/office/drawing/2014/main" id="{00000000-0008-0000-1B00-00004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7" name="Text Box 23">
          <a:extLst>
            <a:ext uri="{FF2B5EF4-FFF2-40B4-BE49-F238E27FC236}">
              <a16:creationId xmlns:a16="http://schemas.microsoft.com/office/drawing/2014/main" id="{00000000-0008-0000-1B00-00004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8" name="Text Box 1">
          <a:extLst>
            <a:ext uri="{FF2B5EF4-FFF2-40B4-BE49-F238E27FC236}">
              <a16:creationId xmlns:a16="http://schemas.microsoft.com/office/drawing/2014/main" id="{00000000-0008-0000-1B00-00004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89" name="Text Box 3">
          <a:extLst>
            <a:ext uri="{FF2B5EF4-FFF2-40B4-BE49-F238E27FC236}">
              <a16:creationId xmlns:a16="http://schemas.microsoft.com/office/drawing/2014/main" id="{00000000-0008-0000-1B00-00004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0" name="Text Box 5">
          <a:extLst>
            <a:ext uri="{FF2B5EF4-FFF2-40B4-BE49-F238E27FC236}">
              <a16:creationId xmlns:a16="http://schemas.microsoft.com/office/drawing/2014/main" id="{00000000-0008-0000-1B00-00004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1" name="Text Box 7">
          <a:extLst>
            <a:ext uri="{FF2B5EF4-FFF2-40B4-BE49-F238E27FC236}">
              <a16:creationId xmlns:a16="http://schemas.microsoft.com/office/drawing/2014/main" id="{00000000-0008-0000-1B00-00004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2" name="Text Box 9">
          <a:extLst>
            <a:ext uri="{FF2B5EF4-FFF2-40B4-BE49-F238E27FC236}">
              <a16:creationId xmlns:a16="http://schemas.microsoft.com/office/drawing/2014/main" id="{00000000-0008-0000-1B00-00004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3" name="Text Box 11">
          <a:extLst>
            <a:ext uri="{FF2B5EF4-FFF2-40B4-BE49-F238E27FC236}">
              <a16:creationId xmlns:a16="http://schemas.microsoft.com/office/drawing/2014/main" id="{00000000-0008-0000-1B00-00004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4" name="Text Box 13">
          <a:extLst>
            <a:ext uri="{FF2B5EF4-FFF2-40B4-BE49-F238E27FC236}">
              <a16:creationId xmlns:a16="http://schemas.microsoft.com/office/drawing/2014/main" id="{00000000-0008-0000-1B00-00004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5" name="Text Box 15">
          <a:extLst>
            <a:ext uri="{FF2B5EF4-FFF2-40B4-BE49-F238E27FC236}">
              <a16:creationId xmlns:a16="http://schemas.microsoft.com/office/drawing/2014/main" id="{00000000-0008-0000-1B00-00004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6" name="Text Box 17">
          <a:extLst>
            <a:ext uri="{FF2B5EF4-FFF2-40B4-BE49-F238E27FC236}">
              <a16:creationId xmlns:a16="http://schemas.microsoft.com/office/drawing/2014/main" id="{00000000-0008-0000-1B00-00004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7" name="Text Box 19">
          <a:extLst>
            <a:ext uri="{FF2B5EF4-FFF2-40B4-BE49-F238E27FC236}">
              <a16:creationId xmlns:a16="http://schemas.microsoft.com/office/drawing/2014/main" id="{00000000-0008-0000-1B00-00004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8" name="Text Box 21">
          <a:extLst>
            <a:ext uri="{FF2B5EF4-FFF2-40B4-BE49-F238E27FC236}">
              <a16:creationId xmlns:a16="http://schemas.microsoft.com/office/drawing/2014/main" id="{00000000-0008-0000-1B00-00004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199" name="Text Box 23">
          <a:extLst>
            <a:ext uri="{FF2B5EF4-FFF2-40B4-BE49-F238E27FC236}">
              <a16:creationId xmlns:a16="http://schemas.microsoft.com/office/drawing/2014/main" id="{00000000-0008-0000-1B00-00004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28" name="Text Box 1">
          <a:extLst>
            <a:ext uri="{FF2B5EF4-FFF2-40B4-BE49-F238E27FC236}">
              <a16:creationId xmlns:a16="http://schemas.microsoft.com/office/drawing/2014/main" id="{00000000-0008-0000-1B00-00006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29" name="Text Box 3">
          <a:extLst>
            <a:ext uri="{FF2B5EF4-FFF2-40B4-BE49-F238E27FC236}">
              <a16:creationId xmlns:a16="http://schemas.microsoft.com/office/drawing/2014/main" id="{00000000-0008-0000-1B00-00006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0" name="Text Box 5">
          <a:extLst>
            <a:ext uri="{FF2B5EF4-FFF2-40B4-BE49-F238E27FC236}">
              <a16:creationId xmlns:a16="http://schemas.microsoft.com/office/drawing/2014/main" id="{00000000-0008-0000-1B00-00006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1" name="Text Box 7">
          <a:extLst>
            <a:ext uri="{FF2B5EF4-FFF2-40B4-BE49-F238E27FC236}">
              <a16:creationId xmlns:a16="http://schemas.microsoft.com/office/drawing/2014/main" id="{00000000-0008-0000-1B00-00006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2" name="Text Box 9">
          <a:extLst>
            <a:ext uri="{FF2B5EF4-FFF2-40B4-BE49-F238E27FC236}">
              <a16:creationId xmlns:a16="http://schemas.microsoft.com/office/drawing/2014/main" id="{00000000-0008-0000-1B00-00007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3" name="Text Box 11">
          <a:extLst>
            <a:ext uri="{FF2B5EF4-FFF2-40B4-BE49-F238E27FC236}">
              <a16:creationId xmlns:a16="http://schemas.microsoft.com/office/drawing/2014/main" id="{00000000-0008-0000-1B00-00007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4" name="Text Box 13">
          <a:extLst>
            <a:ext uri="{FF2B5EF4-FFF2-40B4-BE49-F238E27FC236}">
              <a16:creationId xmlns:a16="http://schemas.microsoft.com/office/drawing/2014/main" id="{00000000-0008-0000-1B00-00007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5" name="Text Box 15">
          <a:extLst>
            <a:ext uri="{FF2B5EF4-FFF2-40B4-BE49-F238E27FC236}">
              <a16:creationId xmlns:a16="http://schemas.microsoft.com/office/drawing/2014/main" id="{00000000-0008-0000-1B00-00007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6" name="Text Box 17">
          <a:extLst>
            <a:ext uri="{FF2B5EF4-FFF2-40B4-BE49-F238E27FC236}">
              <a16:creationId xmlns:a16="http://schemas.microsoft.com/office/drawing/2014/main" id="{00000000-0008-0000-1B00-00007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7" name="Text Box 19">
          <a:extLst>
            <a:ext uri="{FF2B5EF4-FFF2-40B4-BE49-F238E27FC236}">
              <a16:creationId xmlns:a16="http://schemas.microsoft.com/office/drawing/2014/main" id="{00000000-0008-0000-1B00-00007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8" name="Text Box 21">
          <a:extLst>
            <a:ext uri="{FF2B5EF4-FFF2-40B4-BE49-F238E27FC236}">
              <a16:creationId xmlns:a16="http://schemas.microsoft.com/office/drawing/2014/main" id="{00000000-0008-0000-1B00-00007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39" name="Text Box 23">
          <a:extLst>
            <a:ext uri="{FF2B5EF4-FFF2-40B4-BE49-F238E27FC236}">
              <a16:creationId xmlns:a16="http://schemas.microsoft.com/office/drawing/2014/main" id="{00000000-0008-0000-1B00-00007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0" name="Text Box 1">
          <a:extLst>
            <a:ext uri="{FF2B5EF4-FFF2-40B4-BE49-F238E27FC236}">
              <a16:creationId xmlns:a16="http://schemas.microsoft.com/office/drawing/2014/main" id="{00000000-0008-0000-1B00-00007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1" name="Text Box 3">
          <a:extLst>
            <a:ext uri="{FF2B5EF4-FFF2-40B4-BE49-F238E27FC236}">
              <a16:creationId xmlns:a16="http://schemas.microsoft.com/office/drawing/2014/main" id="{00000000-0008-0000-1B00-00007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2" name="Text Box 5">
          <a:extLst>
            <a:ext uri="{FF2B5EF4-FFF2-40B4-BE49-F238E27FC236}">
              <a16:creationId xmlns:a16="http://schemas.microsoft.com/office/drawing/2014/main" id="{00000000-0008-0000-1B00-00007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3" name="Text Box 7">
          <a:extLst>
            <a:ext uri="{FF2B5EF4-FFF2-40B4-BE49-F238E27FC236}">
              <a16:creationId xmlns:a16="http://schemas.microsoft.com/office/drawing/2014/main" id="{00000000-0008-0000-1B00-00007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4" name="Text Box 9">
          <a:extLst>
            <a:ext uri="{FF2B5EF4-FFF2-40B4-BE49-F238E27FC236}">
              <a16:creationId xmlns:a16="http://schemas.microsoft.com/office/drawing/2014/main" id="{00000000-0008-0000-1B00-00007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5" name="Text Box 11">
          <a:extLst>
            <a:ext uri="{FF2B5EF4-FFF2-40B4-BE49-F238E27FC236}">
              <a16:creationId xmlns:a16="http://schemas.microsoft.com/office/drawing/2014/main" id="{00000000-0008-0000-1B00-00007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6" name="Text Box 13">
          <a:extLst>
            <a:ext uri="{FF2B5EF4-FFF2-40B4-BE49-F238E27FC236}">
              <a16:creationId xmlns:a16="http://schemas.microsoft.com/office/drawing/2014/main" id="{00000000-0008-0000-1B00-00007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7" name="Text Box 15">
          <a:extLst>
            <a:ext uri="{FF2B5EF4-FFF2-40B4-BE49-F238E27FC236}">
              <a16:creationId xmlns:a16="http://schemas.microsoft.com/office/drawing/2014/main" id="{00000000-0008-0000-1B00-00007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8" name="Text Box 17">
          <a:extLst>
            <a:ext uri="{FF2B5EF4-FFF2-40B4-BE49-F238E27FC236}">
              <a16:creationId xmlns:a16="http://schemas.microsoft.com/office/drawing/2014/main" id="{00000000-0008-0000-1B00-00008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49" name="Text Box 19">
          <a:extLst>
            <a:ext uri="{FF2B5EF4-FFF2-40B4-BE49-F238E27FC236}">
              <a16:creationId xmlns:a16="http://schemas.microsoft.com/office/drawing/2014/main" id="{00000000-0008-0000-1B00-00008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50" name="Text Box 21">
          <a:extLst>
            <a:ext uri="{FF2B5EF4-FFF2-40B4-BE49-F238E27FC236}">
              <a16:creationId xmlns:a16="http://schemas.microsoft.com/office/drawing/2014/main" id="{00000000-0008-0000-1B00-00008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51" name="Text Box 23">
          <a:extLst>
            <a:ext uri="{FF2B5EF4-FFF2-40B4-BE49-F238E27FC236}">
              <a16:creationId xmlns:a16="http://schemas.microsoft.com/office/drawing/2014/main" id="{00000000-0008-0000-1B00-00008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0" name="Text Box 1">
          <a:extLst>
            <a:ext uri="{FF2B5EF4-FFF2-40B4-BE49-F238E27FC236}">
              <a16:creationId xmlns:a16="http://schemas.microsoft.com/office/drawing/2014/main" id="{00000000-0008-0000-1B00-00008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1" name="Text Box 3">
          <a:extLst>
            <a:ext uri="{FF2B5EF4-FFF2-40B4-BE49-F238E27FC236}">
              <a16:creationId xmlns:a16="http://schemas.microsoft.com/office/drawing/2014/main" id="{00000000-0008-0000-1B00-00008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2" name="Text Box 5">
          <a:extLst>
            <a:ext uri="{FF2B5EF4-FFF2-40B4-BE49-F238E27FC236}">
              <a16:creationId xmlns:a16="http://schemas.microsoft.com/office/drawing/2014/main" id="{00000000-0008-0000-1B00-00008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3" name="Text Box 7">
          <a:extLst>
            <a:ext uri="{FF2B5EF4-FFF2-40B4-BE49-F238E27FC236}">
              <a16:creationId xmlns:a16="http://schemas.microsoft.com/office/drawing/2014/main" id="{00000000-0008-0000-1B00-00008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4" name="Text Box 9">
          <a:extLst>
            <a:ext uri="{FF2B5EF4-FFF2-40B4-BE49-F238E27FC236}">
              <a16:creationId xmlns:a16="http://schemas.microsoft.com/office/drawing/2014/main" id="{00000000-0008-0000-1B00-00009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5" name="Text Box 11">
          <a:extLst>
            <a:ext uri="{FF2B5EF4-FFF2-40B4-BE49-F238E27FC236}">
              <a16:creationId xmlns:a16="http://schemas.microsoft.com/office/drawing/2014/main" id="{00000000-0008-0000-1B00-00009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6" name="Text Box 13">
          <a:extLst>
            <a:ext uri="{FF2B5EF4-FFF2-40B4-BE49-F238E27FC236}">
              <a16:creationId xmlns:a16="http://schemas.microsoft.com/office/drawing/2014/main" id="{00000000-0008-0000-1B00-00009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7" name="Text Box 15">
          <a:extLst>
            <a:ext uri="{FF2B5EF4-FFF2-40B4-BE49-F238E27FC236}">
              <a16:creationId xmlns:a16="http://schemas.microsoft.com/office/drawing/2014/main" id="{00000000-0008-0000-1B00-00009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8" name="Text Box 17">
          <a:extLst>
            <a:ext uri="{FF2B5EF4-FFF2-40B4-BE49-F238E27FC236}">
              <a16:creationId xmlns:a16="http://schemas.microsoft.com/office/drawing/2014/main" id="{00000000-0008-0000-1B00-00009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69" name="Text Box 19">
          <a:extLst>
            <a:ext uri="{FF2B5EF4-FFF2-40B4-BE49-F238E27FC236}">
              <a16:creationId xmlns:a16="http://schemas.microsoft.com/office/drawing/2014/main" id="{00000000-0008-0000-1B00-00009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0" name="Text Box 21">
          <a:extLst>
            <a:ext uri="{FF2B5EF4-FFF2-40B4-BE49-F238E27FC236}">
              <a16:creationId xmlns:a16="http://schemas.microsoft.com/office/drawing/2014/main" id="{00000000-0008-0000-1B00-00009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1" name="Text Box 23">
          <a:extLst>
            <a:ext uri="{FF2B5EF4-FFF2-40B4-BE49-F238E27FC236}">
              <a16:creationId xmlns:a16="http://schemas.microsoft.com/office/drawing/2014/main" id="{00000000-0008-0000-1B00-00009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2" name="Text Box 1">
          <a:extLst>
            <a:ext uri="{FF2B5EF4-FFF2-40B4-BE49-F238E27FC236}">
              <a16:creationId xmlns:a16="http://schemas.microsoft.com/office/drawing/2014/main" id="{00000000-0008-0000-1B00-00009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3" name="Text Box 3">
          <a:extLst>
            <a:ext uri="{FF2B5EF4-FFF2-40B4-BE49-F238E27FC236}">
              <a16:creationId xmlns:a16="http://schemas.microsoft.com/office/drawing/2014/main" id="{00000000-0008-0000-1B00-00009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4" name="Text Box 5">
          <a:extLst>
            <a:ext uri="{FF2B5EF4-FFF2-40B4-BE49-F238E27FC236}">
              <a16:creationId xmlns:a16="http://schemas.microsoft.com/office/drawing/2014/main" id="{00000000-0008-0000-1B00-00009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5" name="Text Box 7">
          <a:extLst>
            <a:ext uri="{FF2B5EF4-FFF2-40B4-BE49-F238E27FC236}">
              <a16:creationId xmlns:a16="http://schemas.microsoft.com/office/drawing/2014/main" id="{00000000-0008-0000-1B00-00009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6" name="Text Box 9">
          <a:extLst>
            <a:ext uri="{FF2B5EF4-FFF2-40B4-BE49-F238E27FC236}">
              <a16:creationId xmlns:a16="http://schemas.microsoft.com/office/drawing/2014/main" id="{00000000-0008-0000-1B00-00009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7" name="Text Box 11">
          <a:extLst>
            <a:ext uri="{FF2B5EF4-FFF2-40B4-BE49-F238E27FC236}">
              <a16:creationId xmlns:a16="http://schemas.microsoft.com/office/drawing/2014/main" id="{00000000-0008-0000-1B00-00009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8" name="Text Box 13">
          <a:extLst>
            <a:ext uri="{FF2B5EF4-FFF2-40B4-BE49-F238E27FC236}">
              <a16:creationId xmlns:a16="http://schemas.microsoft.com/office/drawing/2014/main" id="{00000000-0008-0000-1B00-00009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79" name="Text Box 15">
          <a:extLst>
            <a:ext uri="{FF2B5EF4-FFF2-40B4-BE49-F238E27FC236}">
              <a16:creationId xmlns:a16="http://schemas.microsoft.com/office/drawing/2014/main" id="{00000000-0008-0000-1B00-00009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80" name="Text Box 17">
          <a:extLst>
            <a:ext uri="{FF2B5EF4-FFF2-40B4-BE49-F238E27FC236}">
              <a16:creationId xmlns:a16="http://schemas.microsoft.com/office/drawing/2014/main" id="{00000000-0008-0000-1B00-0000A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81" name="Text Box 19">
          <a:extLst>
            <a:ext uri="{FF2B5EF4-FFF2-40B4-BE49-F238E27FC236}">
              <a16:creationId xmlns:a16="http://schemas.microsoft.com/office/drawing/2014/main" id="{00000000-0008-0000-1B00-0000A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82" name="Text Box 21">
          <a:extLst>
            <a:ext uri="{FF2B5EF4-FFF2-40B4-BE49-F238E27FC236}">
              <a16:creationId xmlns:a16="http://schemas.microsoft.com/office/drawing/2014/main" id="{00000000-0008-0000-1B00-0000A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283" name="Text Box 23">
          <a:extLst>
            <a:ext uri="{FF2B5EF4-FFF2-40B4-BE49-F238E27FC236}">
              <a16:creationId xmlns:a16="http://schemas.microsoft.com/office/drawing/2014/main" id="{00000000-0008-0000-1B00-0000A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2" name="Text Box 1">
          <a:extLst>
            <a:ext uri="{FF2B5EF4-FFF2-40B4-BE49-F238E27FC236}">
              <a16:creationId xmlns:a16="http://schemas.microsoft.com/office/drawing/2014/main" id="{00000000-0008-0000-1B00-0000C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3" name="Text Box 3">
          <a:extLst>
            <a:ext uri="{FF2B5EF4-FFF2-40B4-BE49-F238E27FC236}">
              <a16:creationId xmlns:a16="http://schemas.microsoft.com/office/drawing/2014/main" id="{00000000-0008-0000-1B00-0000C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4" name="Text Box 5">
          <a:extLst>
            <a:ext uri="{FF2B5EF4-FFF2-40B4-BE49-F238E27FC236}">
              <a16:creationId xmlns:a16="http://schemas.microsoft.com/office/drawing/2014/main" id="{00000000-0008-0000-1B00-0000C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5" name="Text Box 7">
          <a:extLst>
            <a:ext uri="{FF2B5EF4-FFF2-40B4-BE49-F238E27FC236}">
              <a16:creationId xmlns:a16="http://schemas.microsoft.com/office/drawing/2014/main" id="{00000000-0008-0000-1B00-0000C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6" name="Text Box 9">
          <a:extLst>
            <a:ext uri="{FF2B5EF4-FFF2-40B4-BE49-F238E27FC236}">
              <a16:creationId xmlns:a16="http://schemas.microsoft.com/office/drawing/2014/main" id="{00000000-0008-0000-1B00-0000C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7" name="Text Box 11">
          <a:extLst>
            <a:ext uri="{FF2B5EF4-FFF2-40B4-BE49-F238E27FC236}">
              <a16:creationId xmlns:a16="http://schemas.microsoft.com/office/drawing/2014/main" id="{00000000-0008-0000-1B00-0000C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8" name="Text Box 13">
          <a:extLst>
            <a:ext uri="{FF2B5EF4-FFF2-40B4-BE49-F238E27FC236}">
              <a16:creationId xmlns:a16="http://schemas.microsoft.com/office/drawing/2014/main" id="{00000000-0008-0000-1B00-0000C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19" name="Text Box 15">
          <a:extLst>
            <a:ext uri="{FF2B5EF4-FFF2-40B4-BE49-F238E27FC236}">
              <a16:creationId xmlns:a16="http://schemas.microsoft.com/office/drawing/2014/main" id="{00000000-0008-0000-1B00-0000C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0" name="Text Box 17">
          <a:extLst>
            <a:ext uri="{FF2B5EF4-FFF2-40B4-BE49-F238E27FC236}">
              <a16:creationId xmlns:a16="http://schemas.microsoft.com/office/drawing/2014/main" id="{00000000-0008-0000-1B00-0000C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1" name="Text Box 19">
          <a:extLst>
            <a:ext uri="{FF2B5EF4-FFF2-40B4-BE49-F238E27FC236}">
              <a16:creationId xmlns:a16="http://schemas.microsoft.com/office/drawing/2014/main" id="{00000000-0008-0000-1B00-0000C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2" name="Text Box 21">
          <a:extLst>
            <a:ext uri="{FF2B5EF4-FFF2-40B4-BE49-F238E27FC236}">
              <a16:creationId xmlns:a16="http://schemas.microsoft.com/office/drawing/2014/main" id="{00000000-0008-0000-1B00-0000C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3" name="Text Box 23">
          <a:extLst>
            <a:ext uri="{FF2B5EF4-FFF2-40B4-BE49-F238E27FC236}">
              <a16:creationId xmlns:a16="http://schemas.microsoft.com/office/drawing/2014/main" id="{00000000-0008-0000-1B00-0000C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4" name="Text Box 1">
          <a:extLst>
            <a:ext uri="{FF2B5EF4-FFF2-40B4-BE49-F238E27FC236}">
              <a16:creationId xmlns:a16="http://schemas.microsoft.com/office/drawing/2014/main" id="{00000000-0008-0000-1B00-0000C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5" name="Text Box 3">
          <a:extLst>
            <a:ext uri="{FF2B5EF4-FFF2-40B4-BE49-F238E27FC236}">
              <a16:creationId xmlns:a16="http://schemas.microsoft.com/office/drawing/2014/main" id="{00000000-0008-0000-1B00-0000C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6" name="Text Box 5">
          <a:extLst>
            <a:ext uri="{FF2B5EF4-FFF2-40B4-BE49-F238E27FC236}">
              <a16:creationId xmlns:a16="http://schemas.microsoft.com/office/drawing/2014/main" id="{00000000-0008-0000-1B00-0000C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7" name="Text Box 7">
          <a:extLst>
            <a:ext uri="{FF2B5EF4-FFF2-40B4-BE49-F238E27FC236}">
              <a16:creationId xmlns:a16="http://schemas.microsoft.com/office/drawing/2014/main" id="{00000000-0008-0000-1B00-0000C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8" name="Text Box 9">
          <a:extLst>
            <a:ext uri="{FF2B5EF4-FFF2-40B4-BE49-F238E27FC236}">
              <a16:creationId xmlns:a16="http://schemas.microsoft.com/office/drawing/2014/main" id="{00000000-0008-0000-1B00-0000D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29" name="Text Box 11">
          <a:extLst>
            <a:ext uri="{FF2B5EF4-FFF2-40B4-BE49-F238E27FC236}">
              <a16:creationId xmlns:a16="http://schemas.microsoft.com/office/drawing/2014/main" id="{00000000-0008-0000-1B00-0000D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30" name="Text Box 13">
          <a:extLst>
            <a:ext uri="{FF2B5EF4-FFF2-40B4-BE49-F238E27FC236}">
              <a16:creationId xmlns:a16="http://schemas.microsoft.com/office/drawing/2014/main" id="{00000000-0008-0000-1B00-0000D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31" name="Text Box 15">
          <a:extLst>
            <a:ext uri="{FF2B5EF4-FFF2-40B4-BE49-F238E27FC236}">
              <a16:creationId xmlns:a16="http://schemas.microsoft.com/office/drawing/2014/main" id="{00000000-0008-0000-1B00-0000D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32" name="Text Box 17">
          <a:extLst>
            <a:ext uri="{FF2B5EF4-FFF2-40B4-BE49-F238E27FC236}">
              <a16:creationId xmlns:a16="http://schemas.microsoft.com/office/drawing/2014/main" id="{00000000-0008-0000-1B00-0000D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33" name="Text Box 19">
          <a:extLst>
            <a:ext uri="{FF2B5EF4-FFF2-40B4-BE49-F238E27FC236}">
              <a16:creationId xmlns:a16="http://schemas.microsoft.com/office/drawing/2014/main" id="{00000000-0008-0000-1B00-0000D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34" name="Text Box 21">
          <a:extLst>
            <a:ext uri="{FF2B5EF4-FFF2-40B4-BE49-F238E27FC236}">
              <a16:creationId xmlns:a16="http://schemas.microsoft.com/office/drawing/2014/main" id="{00000000-0008-0000-1B00-0000D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35" name="Text Box 23">
          <a:extLst>
            <a:ext uri="{FF2B5EF4-FFF2-40B4-BE49-F238E27FC236}">
              <a16:creationId xmlns:a16="http://schemas.microsoft.com/office/drawing/2014/main" id="{00000000-0008-0000-1B00-0000D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44" name="Text Box 1">
          <a:extLst>
            <a:ext uri="{FF2B5EF4-FFF2-40B4-BE49-F238E27FC236}">
              <a16:creationId xmlns:a16="http://schemas.microsoft.com/office/drawing/2014/main" id="{00000000-0008-0000-1B00-0000E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45" name="Text Box 3">
          <a:extLst>
            <a:ext uri="{FF2B5EF4-FFF2-40B4-BE49-F238E27FC236}">
              <a16:creationId xmlns:a16="http://schemas.microsoft.com/office/drawing/2014/main" id="{00000000-0008-0000-1B00-0000E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46" name="Text Box 5">
          <a:extLst>
            <a:ext uri="{FF2B5EF4-FFF2-40B4-BE49-F238E27FC236}">
              <a16:creationId xmlns:a16="http://schemas.microsoft.com/office/drawing/2014/main" id="{00000000-0008-0000-1B00-0000E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47" name="Text Box 7">
          <a:extLst>
            <a:ext uri="{FF2B5EF4-FFF2-40B4-BE49-F238E27FC236}">
              <a16:creationId xmlns:a16="http://schemas.microsoft.com/office/drawing/2014/main" id="{00000000-0008-0000-1B00-0000E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48" name="Text Box 9">
          <a:extLst>
            <a:ext uri="{FF2B5EF4-FFF2-40B4-BE49-F238E27FC236}">
              <a16:creationId xmlns:a16="http://schemas.microsoft.com/office/drawing/2014/main" id="{00000000-0008-0000-1B00-0000E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49" name="Text Box 11">
          <a:extLst>
            <a:ext uri="{FF2B5EF4-FFF2-40B4-BE49-F238E27FC236}">
              <a16:creationId xmlns:a16="http://schemas.microsoft.com/office/drawing/2014/main" id="{00000000-0008-0000-1B00-0000E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0" name="Text Box 13">
          <a:extLst>
            <a:ext uri="{FF2B5EF4-FFF2-40B4-BE49-F238E27FC236}">
              <a16:creationId xmlns:a16="http://schemas.microsoft.com/office/drawing/2014/main" id="{00000000-0008-0000-1B00-0000E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1" name="Text Box 15">
          <a:extLst>
            <a:ext uri="{FF2B5EF4-FFF2-40B4-BE49-F238E27FC236}">
              <a16:creationId xmlns:a16="http://schemas.microsoft.com/office/drawing/2014/main" id="{00000000-0008-0000-1B00-0000E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2" name="Text Box 17">
          <a:extLst>
            <a:ext uri="{FF2B5EF4-FFF2-40B4-BE49-F238E27FC236}">
              <a16:creationId xmlns:a16="http://schemas.microsoft.com/office/drawing/2014/main" id="{00000000-0008-0000-1B00-0000E8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3" name="Text Box 19">
          <a:extLst>
            <a:ext uri="{FF2B5EF4-FFF2-40B4-BE49-F238E27FC236}">
              <a16:creationId xmlns:a16="http://schemas.microsoft.com/office/drawing/2014/main" id="{00000000-0008-0000-1B00-0000E9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4" name="Text Box 21">
          <a:extLst>
            <a:ext uri="{FF2B5EF4-FFF2-40B4-BE49-F238E27FC236}">
              <a16:creationId xmlns:a16="http://schemas.microsoft.com/office/drawing/2014/main" id="{00000000-0008-0000-1B00-0000EA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5" name="Text Box 23">
          <a:extLst>
            <a:ext uri="{FF2B5EF4-FFF2-40B4-BE49-F238E27FC236}">
              <a16:creationId xmlns:a16="http://schemas.microsoft.com/office/drawing/2014/main" id="{00000000-0008-0000-1B00-0000EB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6" name="Text Box 1">
          <a:extLst>
            <a:ext uri="{FF2B5EF4-FFF2-40B4-BE49-F238E27FC236}">
              <a16:creationId xmlns:a16="http://schemas.microsoft.com/office/drawing/2014/main" id="{00000000-0008-0000-1B00-0000EC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7" name="Text Box 3">
          <a:extLst>
            <a:ext uri="{FF2B5EF4-FFF2-40B4-BE49-F238E27FC236}">
              <a16:creationId xmlns:a16="http://schemas.microsoft.com/office/drawing/2014/main" id="{00000000-0008-0000-1B00-0000ED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8" name="Text Box 5">
          <a:extLst>
            <a:ext uri="{FF2B5EF4-FFF2-40B4-BE49-F238E27FC236}">
              <a16:creationId xmlns:a16="http://schemas.microsoft.com/office/drawing/2014/main" id="{00000000-0008-0000-1B00-0000EE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59" name="Text Box 7">
          <a:extLst>
            <a:ext uri="{FF2B5EF4-FFF2-40B4-BE49-F238E27FC236}">
              <a16:creationId xmlns:a16="http://schemas.microsoft.com/office/drawing/2014/main" id="{00000000-0008-0000-1B00-0000EF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0" name="Text Box 9">
          <a:extLst>
            <a:ext uri="{FF2B5EF4-FFF2-40B4-BE49-F238E27FC236}">
              <a16:creationId xmlns:a16="http://schemas.microsoft.com/office/drawing/2014/main" id="{00000000-0008-0000-1B00-0000F0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1" name="Text Box 11">
          <a:extLst>
            <a:ext uri="{FF2B5EF4-FFF2-40B4-BE49-F238E27FC236}">
              <a16:creationId xmlns:a16="http://schemas.microsoft.com/office/drawing/2014/main" id="{00000000-0008-0000-1B00-0000F1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2" name="Text Box 13">
          <a:extLst>
            <a:ext uri="{FF2B5EF4-FFF2-40B4-BE49-F238E27FC236}">
              <a16:creationId xmlns:a16="http://schemas.microsoft.com/office/drawing/2014/main" id="{00000000-0008-0000-1B00-0000F2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3" name="Text Box 15">
          <a:extLst>
            <a:ext uri="{FF2B5EF4-FFF2-40B4-BE49-F238E27FC236}">
              <a16:creationId xmlns:a16="http://schemas.microsoft.com/office/drawing/2014/main" id="{00000000-0008-0000-1B00-0000F3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4" name="Text Box 17">
          <a:extLst>
            <a:ext uri="{FF2B5EF4-FFF2-40B4-BE49-F238E27FC236}">
              <a16:creationId xmlns:a16="http://schemas.microsoft.com/office/drawing/2014/main" id="{00000000-0008-0000-1B00-0000F4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5" name="Text Box 19">
          <a:extLst>
            <a:ext uri="{FF2B5EF4-FFF2-40B4-BE49-F238E27FC236}">
              <a16:creationId xmlns:a16="http://schemas.microsoft.com/office/drawing/2014/main" id="{00000000-0008-0000-1B00-0000F5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6" name="Text Box 21">
          <a:extLst>
            <a:ext uri="{FF2B5EF4-FFF2-40B4-BE49-F238E27FC236}">
              <a16:creationId xmlns:a16="http://schemas.microsoft.com/office/drawing/2014/main" id="{00000000-0008-0000-1B00-0000F6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67" name="Text Box 23">
          <a:extLst>
            <a:ext uri="{FF2B5EF4-FFF2-40B4-BE49-F238E27FC236}">
              <a16:creationId xmlns:a16="http://schemas.microsoft.com/office/drawing/2014/main" id="{00000000-0008-0000-1B00-0000F714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96" name="Text Box 1">
          <a:extLst>
            <a:ext uri="{FF2B5EF4-FFF2-40B4-BE49-F238E27FC236}">
              <a16:creationId xmlns:a16="http://schemas.microsoft.com/office/drawing/2014/main" id="{00000000-0008-0000-1B00-00001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97" name="Text Box 3">
          <a:extLst>
            <a:ext uri="{FF2B5EF4-FFF2-40B4-BE49-F238E27FC236}">
              <a16:creationId xmlns:a16="http://schemas.microsoft.com/office/drawing/2014/main" id="{00000000-0008-0000-1B00-00001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98" name="Text Box 5">
          <a:extLst>
            <a:ext uri="{FF2B5EF4-FFF2-40B4-BE49-F238E27FC236}">
              <a16:creationId xmlns:a16="http://schemas.microsoft.com/office/drawing/2014/main" id="{00000000-0008-0000-1B00-00001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399" name="Text Box 7">
          <a:extLst>
            <a:ext uri="{FF2B5EF4-FFF2-40B4-BE49-F238E27FC236}">
              <a16:creationId xmlns:a16="http://schemas.microsoft.com/office/drawing/2014/main" id="{00000000-0008-0000-1B00-00001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0" name="Text Box 9">
          <a:extLst>
            <a:ext uri="{FF2B5EF4-FFF2-40B4-BE49-F238E27FC236}">
              <a16:creationId xmlns:a16="http://schemas.microsoft.com/office/drawing/2014/main" id="{00000000-0008-0000-1B00-00001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1" name="Text Box 11">
          <a:extLst>
            <a:ext uri="{FF2B5EF4-FFF2-40B4-BE49-F238E27FC236}">
              <a16:creationId xmlns:a16="http://schemas.microsoft.com/office/drawing/2014/main" id="{00000000-0008-0000-1B00-00001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2" name="Text Box 13">
          <a:extLst>
            <a:ext uri="{FF2B5EF4-FFF2-40B4-BE49-F238E27FC236}">
              <a16:creationId xmlns:a16="http://schemas.microsoft.com/office/drawing/2014/main" id="{00000000-0008-0000-1B00-00001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3" name="Text Box 15">
          <a:extLst>
            <a:ext uri="{FF2B5EF4-FFF2-40B4-BE49-F238E27FC236}">
              <a16:creationId xmlns:a16="http://schemas.microsoft.com/office/drawing/2014/main" id="{00000000-0008-0000-1B00-00001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4" name="Text Box 17">
          <a:extLst>
            <a:ext uri="{FF2B5EF4-FFF2-40B4-BE49-F238E27FC236}">
              <a16:creationId xmlns:a16="http://schemas.microsoft.com/office/drawing/2014/main" id="{00000000-0008-0000-1B00-00001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5" name="Text Box 19">
          <a:extLst>
            <a:ext uri="{FF2B5EF4-FFF2-40B4-BE49-F238E27FC236}">
              <a16:creationId xmlns:a16="http://schemas.microsoft.com/office/drawing/2014/main" id="{00000000-0008-0000-1B00-00001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6" name="Text Box 21">
          <a:extLst>
            <a:ext uri="{FF2B5EF4-FFF2-40B4-BE49-F238E27FC236}">
              <a16:creationId xmlns:a16="http://schemas.microsoft.com/office/drawing/2014/main" id="{00000000-0008-0000-1B00-00001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7" name="Text Box 23">
          <a:extLst>
            <a:ext uri="{FF2B5EF4-FFF2-40B4-BE49-F238E27FC236}">
              <a16:creationId xmlns:a16="http://schemas.microsoft.com/office/drawing/2014/main" id="{00000000-0008-0000-1B00-00001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8" name="Text Box 1">
          <a:extLst>
            <a:ext uri="{FF2B5EF4-FFF2-40B4-BE49-F238E27FC236}">
              <a16:creationId xmlns:a16="http://schemas.microsoft.com/office/drawing/2014/main" id="{00000000-0008-0000-1B00-000020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09" name="Text Box 3">
          <a:extLst>
            <a:ext uri="{FF2B5EF4-FFF2-40B4-BE49-F238E27FC236}">
              <a16:creationId xmlns:a16="http://schemas.microsoft.com/office/drawing/2014/main" id="{00000000-0008-0000-1B00-000021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0" name="Text Box 5">
          <a:extLst>
            <a:ext uri="{FF2B5EF4-FFF2-40B4-BE49-F238E27FC236}">
              <a16:creationId xmlns:a16="http://schemas.microsoft.com/office/drawing/2014/main" id="{00000000-0008-0000-1B00-000022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1" name="Text Box 7">
          <a:extLst>
            <a:ext uri="{FF2B5EF4-FFF2-40B4-BE49-F238E27FC236}">
              <a16:creationId xmlns:a16="http://schemas.microsoft.com/office/drawing/2014/main" id="{00000000-0008-0000-1B00-000023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2" name="Text Box 9">
          <a:extLst>
            <a:ext uri="{FF2B5EF4-FFF2-40B4-BE49-F238E27FC236}">
              <a16:creationId xmlns:a16="http://schemas.microsoft.com/office/drawing/2014/main" id="{00000000-0008-0000-1B00-00002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3" name="Text Box 11">
          <a:extLst>
            <a:ext uri="{FF2B5EF4-FFF2-40B4-BE49-F238E27FC236}">
              <a16:creationId xmlns:a16="http://schemas.microsoft.com/office/drawing/2014/main" id="{00000000-0008-0000-1B00-00002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4" name="Text Box 13">
          <a:extLst>
            <a:ext uri="{FF2B5EF4-FFF2-40B4-BE49-F238E27FC236}">
              <a16:creationId xmlns:a16="http://schemas.microsoft.com/office/drawing/2014/main" id="{00000000-0008-0000-1B00-00002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5" name="Text Box 15">
          <a:extLst>
            <a:ext uri="{FF2B5EF4-FFF2-40B4-BE49-F238E27FC236}">
              <a16:creationId xmlns:a16="http://schemas.microsoft.com/office/drawing/2014/main" id="{00000000-0008-0000-1B00-00002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6" name="Text Box 17">
          <a:extLst>
            <a:ext uri="{FF2B5EF4-FFF2-40B4-BE49-F238E27FC236}">
              <a16:creationId xmlns:a16="http://schemas.microsoft.com/office/drawing/2014/main" id="{00000000-0008-0000-1B00-00002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7" name="Text Box 19">
          <a:extLst>
            <a:ext uri="{FF2B5EF4-FFF2-40B4-BE49-F238E27FC236}">
              <a16:creationId xmlns:a16="http://schemas.microsoft.com/office/drawing/2014/main" id="{00000000-0008-0000-1B00-00002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8" name="Text Box 21">
          <a:extLst>
            <a:ext uri="{FF2B5EF4-FFF2-40B4-BE49-F238E27FC236}">
              <a16:creationId xmlns:a16="http://schemas.microsoft.com/office/drawing/2014/main" id="{00000000-0008-0000-1B00-00002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19" name="Text Box 23">
          <a:extLst>
            <a:ext uri="{FF2B5EF4-FFF2-40B4-BE49-F238E27FC236}">
              <a16:creationId xmlns:a16="http://schemas.microsoft.com/office/drawing/2014/main" id="{00000000-0008-0000-1B00-00002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28" name="Text Box 1">
          <a:extLst>
            <a:ext uri="{FF2B5EF4-FFF2-40B4-BE49-F238E27FC236}">
              <a16:creationId xmlns:a16="http://schemas.microsoft.com/office/drawing/2014/main" id="{00000000-0008-0000-1B00-00003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29" name="Text Box 3">
          <a:extLst>
            <a:ext uri="{FF2B5EF4-FFF2-40B4-BE49-F238E27FC236}">
              <a16:creationId xmlns:a16="http://schemas.microsoft.com/office/drawing/2014/main" id="{00000000-0008-0000-1B00-00003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0" name="Text Box 5">
          <a:extLst>
            <a:ext uri="{FF2B5EF4-FFF2-40B4-BE49-F238E27FC236}">
              <a16:creationId xmlns:a16="http://schemas.microsoft.com/office/drawing/2014/main" id="{00000000-0008-0000-1B00-00003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1" name="Text Box 7">
          <a:extLst>
            <a:ext uri="{FF2B5EF4-FFF2-40B4-BE49-F238E27FC236}">
              <a16:creationId xmlns:a16="http://schemas.microsoft.com/office/drawing/2014/main" id="{00000000-0008-0000-1B00-00003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2" name="Text Box 9">
          <a:extLst>
            <a:ext uri="{FF2B5EF4-FFF2-40B4-BE49-F238E27FC236}">
              <a16:creationId xmlns:a16="http://schemas.microsoft.com/office/drawing/2014/main" id="{00000000-0008-0000-1B00-00003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3" name="Text Box 11">
          <a:extLst>
            <a:ext uri="{FF2B5EF4-FFF2-40B4-BE49-F238E27FC236}">
              <a16:creationId xmlns:a16="http://schemas.microsoft.com/office/drawing/2014/main" id="{00000000-0008-0000-1B00-00003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4" name="Text Box 13">
          <a:extLst>
            <a:ext uri="{FF2B5EF4-FFF2-40B4-BE49-F238E27FC236}">
              <a16:creationId xmlns:a16="http://schemas.microsoft.com/office/drawing/2014/main" id="{00000000-0008-0000-1B00-00003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5" name="Text Box 15">
          <a:extLst>
            <a:ext uri="{FF2B5EF4-FFF2-40B4-BE49-F238E27FC236}">
              <a16:creationId xmlns:a16="http://schemas.microsoft.com/office/drawing/2014/main" id="{00000000-0008-0000-1B00-00003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6" name="Text Box 17">
          <a:extLst>
            <a:ext uri="{FF2B5EF4-FFF2-40B4-BE49-F238E27FC236}">
              <a16:creationId xmlns:a16="http://schemas.microsoft.com/office/drawing/2014/main" id="{00000000-0008-0000-1B00-00003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7" name="Text Box 19">
          <a:extLst>
            <a:ext uri="{FF2B5EF4-FFF2-40B4-BE49-F238E27FC236}">
              <a16:creationId xmlns:a16="http://schemas.microsoft.com/office/drawing/2014/main" id="{00000000-0008-0000-1B00-00003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8" name="Text Box 21">
          <a:extLst>
            <a:ext uri="{FF2B5EF4-FFF2-40B4-BE49-F238E27FC236}">
              <a16:creationId xmlns:a16="http://schemas.microsoft.com/office/drawing/2014/main" id="{00000000-0008-0000-1B00-00003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39" name="Text Box 23">
          <a:extLst>
            <a:ext uri="{FF2B5EF4-FFF2-40B4-BE49-F238E27FC236}">
              <a16:creationId xmlns:a16="http://schemas.microsoft.com/office/drawing/2014/main" id="{00000000-0008-0000-1B00-00003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0" name="Text Box 1">
          <a:extLst>
            <a:ext uri="{FF2B5EF4-FFF2-40B4-BE49-F238E27FC236}">
              <a16:creationId xmlns:a16="http://schemas.microsoft.com/office/drawing/2014/main" id="{00000000-0008-0000-1B00-000040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1" name="Text Box 3">
          <a:extLst>
            <a:ext uri="{FF2B5EF4-FFF2-40B4-BE49-F238E27FC236}">
              <a16:creationId xmlns:a16="http://schemas.microsoft.com/office/drawing/2014/main" id="{00000000-0008-0000-1B00-000041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2" name="Text Box 5">
          <a:extLst>
            <a:ext uri="{FF2B5EF4-FFF2-40B4-BE49-F238E27FC236}">
              <a16:creationId xmlns:a16="http://schemas.microsoft.com/office/drawing/2014/main" id="{00000000-0008-0000-1B00-000042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3" name="Text Box 7">
          <a:extLst>
            <a:ext uri="{FF2B5EF4-FFF2-40B4-BE49-F238E27FC236}">
              <a16:creationId xmlns:a16="http://schemas.microsoft.com/office/drawing/2014/main" id="{00000000-0008-0000-1B00-000043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4" name="Text Box 9">
          <a:extLst>
            <a:ext uri="{FF2B5EF4-FFF2-40B4-BE49-F238E27FC236}">
              <a16:creationId xmlns:a16="http://schemas.microsoft.com/office/drawing/2014/main" id="{00000000-0008-0000-1B00-00004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5" name="Text Box 11">
          <a:extLst>
            <a:ext uri="{FF2B5EF4-FFF2-40B4-BE49-F238E27FC236}">
              <a16:creationId xmlns:a16="http://schemas.microsoft.com/office/drawing/2014/main" id="{00000000-0008-0000-1B00-00004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6" name="Text Box 13">
          <a:extLst>
            <a:ext uri="{FF2B5EF4-FFF2-40B4-BE49-F238E27FC236}">
              <a16:creationId xmlns:a16="http://schemas.microsoft.com/office/drawing/2014/main" id="{00000000-0008-0000-1B00-00004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7" name="Text Box 15">
          <a:extLst>
            <a:ext uri="{FF2B5EF4-FFF2-40B4-BE49-F238E27FC236}">
              <a16:creationId xmlns:a16="http://schemas.microsoft.com/office/drawing/2014/main" id="{00000000-0008-0000-1B00-00004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8" name="Text Box 17">
          <a:extLst>
            <a:ext uri="{FF2B5EF4-FFF2-40B4-BE49-F238E27FC236}">
              <a16:creationId xmlns:a16="http://schemas.microsoft.com/office/drawing/2014/main" id="{00000000-0008-0000-1B00-00004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49" name="Text Box 19">
          <a:extLst>
            <a:ext uri="{FF2B5EF4-FFF2-40B4-BE49-F238E27FC236}">
              <a16:creationId xmlns:a16="http://schemas.microsoft.com/office/drawing/2014/main" id="{00000000-0008-0000-1B00-00004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50" name="Text Box 21">
          <a:extLst>
            <a:ext uri="{FF2B5EF4-FFF2-40B4-BE49-F238E27FC236}">
              <a16:creationId xmlns:a16="http://schemas.microsoft.com/office/drawing/2014/main" id="{00000000-0008-0000-1B00-00004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51" name="Text Box 23">
          <a:extLst>
            <a:ext uri="{FF2B5EF4-FFF2-40B4-BE49-F238E27FC236}">
              <a16:creationId xmlns:a16="http://schemas.microsoft.com/office/drawing/2014/main" id="{00000000-0008-0000-1B00-00004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0" name="Text Box 1">
          <a:extLst>
            <a:ext uri="{FF2B5EF4-FFF2-40B4-BE49-F238E27FC236}">
              <a16:creationId xmlns:a16="http://schemas.microsoft.com/office/drawing/2014/main" id="{00000000-0008-0000-1B00-00006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1" name="Text Box 3">
          <a:extLst>
            <a:ext uri="{FF2B5EF4-FFF2-40B4-BE49-F238E27FC236}">
              <a16:creationId xmlns:a16="http://schemas.microsoft.com/office/drawing/2014/main" id="{00000000-0008-0000-1B00-00006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2" name="Text Box 5">
          <a:extLst>
            <a:ext uri="{FF2B5EF4-FFF2-40B4-BE49-F238E27FC236}">
              <a16:creationId xmlns:a16="http://schemas.microsoft.com/office/drawing/2014/main" id="{00000000-0008-0000-1B00-00006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3" name="Text Box 7">
          <a:extLst>
            <a:ext uri="{FF2B5EF4-FFF2-40B4-BE49-F238E27FC236}">
              <a16:creationId xmlns:a16="http://schemas.microsoft.com/office/drawing/2014/main" id="{00000000-0008-0000-1B00-00006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4" name="Text Box 9">
          <a:extLst>
            <a:ext uri="{FF2B5EF4-FFF2-40B4-BE49-F238E27FC236}">
              <a16:creationId xmlns:a16="http://schemas.microsoft.com/office/drawing/2014/main" id="{00000000-0008-0000-1B00-00006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5" name="Text Box 11">
          <a:extLst>
            <a:ext uri="{FF2B5EF4-FFF2-40B4-BE49-F238E27FC236}">
              <a16:creationId xmlns:a16="http://schemas.microsoft.com/office/drawing/2014/main" id="{00000000-0008-0000-1B00-00006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6" name="Text Box 13">
          <a:extLst>
            <a:ext uri="{FF2B5EF4-FFF2-40B4-BE49-F238E27FC236}">
              <a16:creationId xmlns:a16="http://schemas.microsoft.com/office/drawing/2014/main" id="{00000000-0008-0000-1B00-00006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7" name="Text Box 15">
          <a:extLst>
            <a:ext uri="{FF2B5EF4-FFF2-40B4-BE49-F238E27FC236}">
              <a16:creationId xmlns:a16="http://schemas.microsoft.com/office/drawing/2014/main" id="{00000000-0008-0000-1B00-00006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8" name="Text Box 17">
          <a:extLst>
            <a:ext uri="{FF2B5EF4-FFF2-40B4-BE49-F238E27FC236}">
              <a16:creationId xmlns:a16="http://schemas.microsoft.com/office/drawing/2014/main" id="{00000000-0008-0000-1B00-000070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89" name="Text Box 19">
          <a:extLst>
            <a:ext uri="{FF2B5EF4-FFF2-40B4-BE49-F238E27FC236}">
              <a16:creationId xmlns:a16="http://schemas.microsoft.com/office/drawing/2014/main" id="{00000000-0008-0000-1B00-000071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0" name="Text Box 21">
          <a:extLst>
            <a:ext uri="{FF2B5EF4-FFF2-40B4-BE49-F238E27FC236}">
              <a16:creationId xmlns:a16="http://schemas.microsoft.com/office/drawing/2014/main" id="{00000000-0008-0000-1B00-000072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1" name="Text Box 23">
          <a:extLst>
            <a:ext uri="{FF2B5EF4-FFF2-40B4-BE49-F238E27FC236}">
              <a16:creationId xmlns:a16="http://schemas.microsoft.com/office/drawing/2014/main" id="{00000000-0008-0000-1B00-000073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2" name="Text Box 1">
          <a:extLst>
            <a:ext uri="{FF2B5EF4-FFF2-40B4-BE49-F238E27FC236}">
              <a16:creationId xmlns:a16="http://schemas.microsoft.com/office/drawing/2014/main" id="{00000000-0008-0000-1B00-00007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3" name="Text Box 3">
          <a:extLst>
            <a:ext uri="{FF2B5EF4-FFF2-40B4-BE49-F238E27FC236}">
              <a16:creationId xmlns:a16="http://schemas.microsoft.com/office/drawing/2014/main" id="{00000000-0008-0000-1B00-00007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4" name="Text Box 5">
          <a:extLst>
            <a:ext uri="{FF2B5EF4-FFF2-40B4-BE49-F238E27FC236}">
              <a16:creationId xmlns:a16="http://schemas.microsoft.com/office/drawing/2014/main" id="{00000000-0008-0000-1B00-00007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5" name="Text Box 7">
          <a:extLst>
            <a:ext uri="{FF2B5EF4-FFF2-40B4-BE49-F238E27FC236}">
              <a16:creationId xmlns:a16="http://schemas.microsoft.com/office/drawing/2014/main" id="{00000000-0008-0000-1B00-00007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6" name="Text Box 9">
          <a:extLst>
            <a:ext uri="{FF2B5EF4-FFF2-40B4-BE49-F238E27FC236}">
              <a16:creationId xmlns:a16="http://schemas.microsoft.com/office/drawing/2014/main" id="{00000000-0008-0000-1B00-00007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7" name="Text Box 11">
          <a:extLst>
            <a:ext uri="{FF2B5EF4-FFF2-40B4-BE49-F238E27FC236}">
              <a16:creationId xmlns:a16="http://schemas.microsoft.com/office/drawing/2014/main" id="{00000000-0008-0000-1B00-00007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8" name="Text Box 13">
          <a:extLst>
            <a:ext uri="{FF2B5EF4-FFF2-40B4-BE49-F238E27FC236}">
              <a16:creationId xmlns:a16="http://schemas.microsoft.com/office/drawing/2014/main" id="{00000000-0008-0000-1B00-00007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499" name="Text Box 15">
          <a:extLst>
            <a:ext uri="{FF2B5EF4-FFF2-40B4-BE49-F238E27FC236}">
              <a16:creationId xmlns:a16="http://schemas.microsoft.com/office/drawing/2014/main" id="{00000000-0008-0000-1B00-00007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00" name="Text Box 17">
          <a:extLst>
            <a:ext uri="{FF2B5EF4-FFF2-40B4-BE49-F238E27FC236}">
              <a16:creationId xmlns:a16="http://schemas.microsoft.com/office/drawing/2014/main" id="{00000000-0008-0000-1B00-00007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01" name="Text Box 19">
          <a:extLst>
            <a:ext uri="{FF2B5EF4-FFF2-40B4-BE49-F238E27FC236}">
              <a16:creationId xmlns:a16="http://schemas.microsoft.com/office/drawing/2014/main" id="{00000000-0008-0000-1B00-00007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02" name="Text Box 21">
          <a:extLst>
            <a:ext uri="{FF2B5EF4-FFF2-40B4-BE49-F238E27FC236}">
              <a16:creationId xmlns:a16="http://schemas.microsoft.com/office/drawing/2014/main" id="{00000000-0008-0000-1B00-00007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03" name="Text Box 23">
          <a:extLst>
            <a:ext uri="{FF2B5EF4-FFF2-40B4-BE49-F238E27FC236}">
              <a16:creationId xmlns:a16="http://schemas.microsoft.com/office/drawing/2014/main" id="{00000000-0008-0000-1B00-00007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2" name="Text Box 1">
          <a:extLst>
            <a:ext uri="{FF2B5EF4-FFF2-40B4-BE49-F238E27FC236}">
              <a16:creationId xmlns:a16="http://schemas.microsoft.com/office/drawing/2014/main" id="{00000000-0008-0000-1B00-00008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3" name="Text Box 3">
          <a:extLst>
            <a:ext uri="{FF2B5EF4-FFF2-40B4-BE49-F238E27FC236}">
              <a16:creationId xmlns:a16="http://schemas.microsoft.com/office/drawing/2014/main" id="{00000000-0008-0000-1B00-00008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4" name="Text Box 5">
          <a:extLst>
            <a:ext uri="{FF2B5EF4-FFF2-40B4-BE49-F238E27FC236}">
              <a16:creationId xmlns:a16="http://schemas.microsoft.com/office/drawing/2014/main" id="{00000000-0008-0000-1B00-00008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5" name="Text Box 7">
          <a:extLst>
            <a:ext uri="{FF2B5EF4-FFF2-40B4-BE49-F238E27FC236}">
              <a16:creationId xmlns:a16="http://schemas.microsoft.com/office/drawing/2014/main" id="{00000000-0008-0000-1B00-00008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6" name="Text Box 9">
          <a:extLst>
            <a:ext uri="{FF2B5EF4-FFF2-40B4-BE49-F238E27FC236}">
              <a16:creationId xmlns:a16="http://schemas.microsoft.com/office/drawing/2014/main" id="{00000000-0008-0000-1B00-00008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7" name="Text Box 11">
          <a:extLst>
            <a:ext uri="{FF2B5EF4-FFF2-40B4-BE49-F238E27FC236}">
              <a16:creationId xmlns:a16="http://schemas.microsoft.com/office/drawing/2014/main" id="{00000000-0008-0000-1B00-00008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8" name="Text Box 13">
          <a:extLst>
            <a:ext uri="{FF2B5EF4-FFF2-40B4-BE49-F238E27FC236}">
              <a16:creationId xmlns:a16="http://schemas.microsoft.com/office/drawing/2014/main" id="{00000000-0008-0000-1B00-00008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19" name="Text Box 15">
          <a:extLst>
            <a:ext uri="{FF2B5EF4-FFF2-40B4-BE49-F238E27FC236}">
              <a16:creationId xmlns:a16="http://schemas.microsoft.com/office/drawing/2014/main" id="{00000000-0008-0000-1B00-00008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0" name="Text Box 17">
          <a:extLst>
            <a:ext uri="{FF2B5EF4-FFF2-40B4-BE49-F238E27FC236}">
              <a16:creationId xmlns:a16="http://schemas.microsoft.com/office/drawing/2014/main" id="{00000000-0008-0000-1B00-000090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1" name="Text Box 19">
          <a:extLst>
            <a:ext uri="{FF2B5EF4-FFF2-40B4-BE49-F238E27FC236}">
              <a16:creationId xmlns:a16="http://schemas.microsoft.com/office/drawing/2014/main" id="{00000000-0008-0000-1B00-000091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2" name="Text Box 21">
          <a:extLst>
            <a:ext uri="{FF2B5EF4-FFF2-40B4-BE49-F238E27FC236}">
              <a16:creationId xmlns:a16="http://schemas.microsoft.com/office/drawing/2014/main" id="{00000000-0008-0000-1B00-000092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3" name="Text Box 23">
          <a:extLst>
            <a:ext uri="{FF2B5EF4-FFF2-40B4-BE49-F238E27FC236}">
              <a16:creationId xmlns:a16="http://schemas.microsoft.com/office/drawing/2014/main" id="{00000000-0008-0000-1B00-000093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4" name="Text Box 1">
          <a:extLst>
            <a:ext uri="{FF2B5EF4-FFF2-40B4-BE49-F238E27FC236}">
              <a16:creationId xmlns:a16="http://schemas.microsoft.com/office/drawing/2014/main" id="{00000000-0008-0000-1B00-00009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5" name="Text Box 3">
          <a:extLst>
            <a:ext uri="{FF2B5EF4-FFF2-40B4-BE49-F238E27FC236}">
              <a16:creationId xmlns:a16="http://schemas.microsoft.com/office/drawing/2014/main" id="{00000000-0008-0000-1B00-00009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6" name="Text Box 5">
          <a:extLst>
            <a:ext uri="{FF2B5EF4-FFF2-40B4-BE49-F238E27FC236}">
              <a16:creationId xmlns:a16="http://schemas.microsoft.com/office/drawing/2014/main" id="{00000000-0008-0000-1B00-00009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7" name="Text Box 7">
          <a:extLst>
            <a:ext uri="{FF2B5EF4-FFF2-40B4-BE49-F238E27FC236}">
              <a16:creationId xmlns:a16="http://schemas.microsoft.com/office/drawing/2014/main" id="{00000000-0008-0000-1B00-00009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8" name="Text Box 9">
          <a:extLst>
            <a:ext uri="{FF2B5EF4-FFF2-40B4-BE49-F238E27FC236}">
              <a16:creationId xmlns:a16="http://schemas.microsoft.com/office/drawing/2014/main" id="{00000000-0008-0000-1B00-00009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29" name="Text Box 11">
          <a:extLst>
            <a:ext uri="{FF2B5EF4-FFF2-40B4-BE49-F238E27FC236}">
              <a16:creationId xmlns:a16="http://schemas.microsoft.com/office/drawing/2014/main" id="{00000000-0008-0000-1B00-00009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30" name="Text Box 13">
          <a:extLst>
            <a:ext uri="{FF2B5EF4-FFF2-40B4-BE49-F238E27FC236}">
              <a16:creationId xmlns:a16="http://schemas.microsoft.com/office/drawing/2014/main" id="{00000000-0008-0000-1B00-00009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31" name="Text Box 15">
          <a:extLst>
            <a:ext uri="{FF2B5EF4-FFF2-40B4-BE49-F238E27FC236}">
              <a16:creationId xmlns:a16="http://schemas.microsoft.com/office/drawing/2014/main" id="{00000000-0008-0000-1B00-00009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32" name="Text Box 17">
          <a:extLst>
            <a:ext uri="{FF2B5EF4-FFF2-40B4-BE49-F238E27FC236}">
              <a16:creationId xmlns:a16="http://schemas.microsoft.com/office/drawing/2014/main" id="{00000000-0008-0000-1B00-00009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33" name="Text Box 19">
          <a:extLst>
            <a:ext uri="{FF2B5EF4-FFF2-40B4-BE49-F238E27FC236}">
              <a16:creationId xmlns:a16="http://schemas.microsoft.com/office/drawing/2014/main" id="{00000000-0008-0000-1B00-00009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34" name="Text Box 21">
          <a:extLst>
            <a:ext uri="{FF2B5EF4-FFF2-40B4-BE49-F238E27FC236}">
              <a16:creationId xmlns:a16="http://schemas.microsoft.com/office/drawing/2014/main" id="{00000000-0008-0000-1B00-00009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35" name="Text Box 23">
          <a:extLst>
            <a:ext uri="{FF2B5EF4-FFF2-40B4-BE49-F238E27FC236}">
              <a16:creationId xmlns:a16="http://schemas.microsoft.com/office/drawing/2014/main" id="{00000000-0008-0000-1B00-00009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64" name="Text Box 1">
          <a:extLst>
            <a:ext uri="{FF2B5EF4-FFF2-40B4-BE49-F238E27FC236}">
              <a16:creationId xmlns:a16="http://schemas.microsoft.com/office/drawing/2014/main" id="{00000000-0008-0000-1B00-0000B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65" name="Text Box 3">
          <a:extLst>
            <a:ext uri="{FF2B5EF4-FFF2-40B4-BE49-F238E27FC236}">
              <a16:creationId xmlns:a16="http://schemas.microsoft.com/office/drawing/2014/main" id="{00000000-0008-0000-1B00-0000B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66" name="Text Box 5">
          <a:extLst>
            <a:ext uri="{FF2B5EF4-FFF2-40B4-BE49-F238E27FC236}">
              <a16:creationId xmlns:a16="http://schemas.microsoft.com/office/drawing/2014/main" id="{00000000-0008-0000-1B00-0000B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67" name="Text Box 7">
          <a:extLst>
            <a:ext uri="{FF2B5EF4-FFF2-40B4-BE49-F238E27FC236}">
              <a16:creationId xmlns:a16="http://schemas.microsoft.com/office/drawing/2014/main" id="{00000000-0008-0000-1B00-0000B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68" name="Text Box 9">
          <a:extLst>
            <a:ext uri="{FF2B5EF4-FFF2-40B4-BE49-F238E27FC236}">
              <a16:creationId xmlns:a16="http://schemas.microsoft.com/office/drawing/2014/main" id="{00000000-0008-0000-1B00-0000C0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69" name="Text Box 11">
          <a:extLst>
            <a:ext uri="{FF2B5EF4-FFF2-40B4-BE49-F238E27FC236}">
              <a16:creationId xmlns:a16="http://schemas.microsoft.com/office/drawing/2014/main" id="{00000000-0008-0000-1B00-0000C1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0" name="Text Box 13">
          <a:extLst>
            <a:ext uri="{FF2B5EF4-FFF2-40B4-BE49-F238E27FC236}">
              <a16:creationId xmlns:a16="http://schemas.microsoft.com/office/drawing/2014/main" id="{00000000-0008-0000-1B00-0000C2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1" name="Text Box 15">
          <a:extLst>
            <a:ext uri="{FF2B5EF4-FFF2-40B4-BE49-F238E27FC236}">
              <a16:creationId xmlns:a16="http://schemas.microsoft.com/office/drawing/2014/main" id="{00000000-0008-0000-1B00-0000C3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2" name="Text Box 17">
          <a:extLst>
            <a:ext uri="{FF2B5EF4-FFF2-40B4-BE49-F238E27FC236}">
              <a16:creationId xmlns:a16="http://schemas.microsoft.com/office/drawing/2014/main" id="{00000000-0008-0000-1B00-0000C4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3" name="Text Box 19">
          <a:extLst>
            <a:ext uri="{FF2B5EF4-FFF2-40B4-BE49-F238E27FC236}">
              <a16:creationId xmlns:a16="http://schemas.microsoft.com/office/drawing/2014/main" id="{00000000-0008-0000-1B00-0000C5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4" name="Text Box 21">
          <a:extLst>
            <a:ext uri="{FF2B5EF4-FFF2-40B4-BE49-F238E27FC236}">
              <a16:creationId xmlns:a16="http://schemas.microsoft.com/office/drawing/2014/main" id="{00000000-0008-0000-1B00-0000C6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5" name="Text Box 23">
          <a:extLst>
            <a:ext uri="{FF2B5EF4-FFF2-40B4-BE49-F238E27FC236}">
              <a16:creationId xmlns:a16="http://schemas.microsoft.com/office/drawing/2014/main" id="{00000000-0008-0000-1B00-0000C7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6" name="Text Box 1">
          <a:extLst>
            <a:ext uri="{FF2B5EF4-FFF2-40B4-BE49-F238E27FC236}">
              <a16:creationId xmlns:a16="http://schemas.microsoft.com/office/drawing/2014/main" id="{00000000-0008-0000-1B00-0000C8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7" name="Text Box 3">
          <a:extLst>
            <a:ext uri="{FF2B5EF4-FFF2-40B4-BE49-F238E27FC236}">
              <a16:creationId xmlns:a16="http://schemas.microsoft.com/office/drawing/2014/main" id="{00000000-0008-0000-1B00-0000C9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8" name="Text Box 5">
          <a:extLst>
            <a:ext uri="{FF2B5EF4-FFF2-40B4-BE49-F238E27FC236}">
              <a16:creationId xmlns:a16="http://schemas.microsoft.com/office/drawing/2014/main" id="{00000000-0008-0000-1B00-0000CA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79" name="Text Box 7">
          <a:extLst>
            <a:ext uri="{FF2B5EF4-FFF2-40B4-BE49-F238E27FC236}">
              <a16:creationId xmlns:a16="http://schemas.microsoft.com/office/drawing/2014/main" id="{00000000-0008-0000-1B00-0000CB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0" name="Text Box 9">
          <a:extLst>
            <a:ext uri="{FF2B5EF4-FFF2-40B4-BE49-F238E27FC236}">
              <a16:creationId xmlns:a16="http://schemas.microsoft.com/office/drawing/2014/main" id="{00000000-0008-0000-1B00-0000CC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1" name="Text Box 11">
          <a:extLst>
            <a:ext uri="{FF2B5EF4-FFF2-40B4-BE49-F238E27FC236}">
              <a16:creationId xmlns:a16="http://schemas.microsoft.com/office/drawing/2014/main" id="{00000000-0008-0000-1B00-0000CD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2" name="Text Box 13">
          <a:extLst>
            <a:ext uri="{FF2B5EF4-FFF2-40B4-BE49-F238E27FC236}">
              <a16:creationId xmlns:a16="http://schemas.microsoft.com/office/drawing/2014/main" id="{00000000-0008-0000-1B00-0000CE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3" name="Text Box 15">
          <a:extLst>
            <a:ext uri="{FF2B5EF4-FFF2-40B4-BE49-F238E27FC236}">
              <a16:creationId xmlns:a16="http://schemas.microsoft.com/office/drawing/2014/main" id="{00000000-0008-0000-1B00-0000CF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4" name="Text Box 17">
          <a:extLst>
            <a:ext uri="{FF2B5EF4-FFF2-40B4-BE49-F238E27FC236}">
              <a16:creationId xmlns:a16="http://schemas.microsoft.com/office/drawing/2014/main" id="{00000000-0008-0000-1B00-0000D0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5" name="Text Box 19">
          <a:extLst>
            <a:ext uri="{FF2B5EF4-FFF2-40B4-BE49-F238E27FC236}">
              <a16:creationId xmlns:a16="http://schemas.microsoft.com/office/drawing/2014/main" id="{00000000-0008-0000-1B00-0000D1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6" name="Text Box 21">
          <a:extLst>
            <a:ext uri="{FF2B5EF4-FFF2-40B4-BE49-F238E27FC236}">
              <a16:creationId xmlns:a16="http://schemas.microsoft.com/office/drawing/2014/main" id="{00000000-0008-0000-1B00-0000D2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0</xdr:rowOff>
    </xdr:from>
    <xdr:to>
      <xdr:col>9</xdr:col>
      <xdr:colOff>22110</xdr:colOff>
      <xdr:row>26</xdr:row>
      <xdr:rowOff>87785</xdr:rowOff>
    </xdr:to>
    <xdr:sp macro="" textlink="">
      <xdr:nvSpPr>
        <xdr:cNvPr id="5587" name="Text Box 23">
          <a:extLst>
            <a:ext uri="{FF2B5EF4-FFF2-40B4-BE49-F238E27FC236}">
              <a16:creationId xmlns:a16="http://schemas.microsoft.com/office/drawing/2014/main" id="{00000000-0008-0000-1B00-0000D3150000}"/>
            </a:ext>
          </a:extLst>
        </xdr:cNvPr>
        <xdr:cNvSpPr/>
      </xdr:nvSpPr>
      <xdr:spPr>
        <a:xfrm>
          <a:off x="2646720" y="407664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76" name="Text Box 1">
          <a:extLst>
            <a:ext uri="{FF2B5EF4-FFF2-40B4-BE49-F238E27FC236}">
              <a16:creationId xmlns:a16="http://schemas.microsoft.com/office/drawing/2014/main" id="{00000000-0008-0000-2200-0000F4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00000000-0008-0000-2200-0000F516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78" name="Text Box 3">
          <a:extLst>
            <a:ext uri="{FF2B5EF4-FFF2-40B4-BE49-F238E27FC236}">
              <a16:creationId xmlns:a16="http://schemas.microsoft.com/office/drawing/2014/main" id="{00000000-0008-0000-2200-0000F6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879" name="Text Box 4">
          <a:extLst>
            <a:ext uri="{FF2B5EF4-FFF2-40B4-BE49-F238E27FC236}">
              <a16:creationId xmlns:a16="http://schemas.microsoft.com/office/drawing/2014/main" id="{00000000-0008-0000-2200-0000F716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80" name="Text Box 5">
          <a:extLst>
            <a:ext uri="{FF2B5EF4-FFF2-40B4-BE49-F238E27FC236}">
              <a16:creationId xmlns:a16="http://schemas.microsoft.com/office/drawing/2014/main" id="{00000000-0008-0000-2200-0000F8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881" name="Text Box 6">
          <a:extLst>
            <a:ext uri="{FF2B5EF4-FFF2-40B4-BE49-F238E27FC236}">
              <a16:creationId xmlns:a16="http://schemas.microsoft.com/office/drawing/2014/main" id="{00000000-0008-0000-2200-0000F916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82" name="Text Box 7">
          <a:extLst>
            <a:ext uri="{FF2B5EF4-FFF2-40B4-BE49-F238E27FC236}">
              <a16:creationId xmlns:a16="http://schemas.microsoft.com/office/drawing/2014/main" id="{00000000-0008-0000-2200-0000FA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883" name="Text Box 8">
          <a:extLst>
            <a:ext uri="{FF2B5EF4-FFF2-40B4-BE49-F238E27FC236}">
              <a16:creationId xmlns:a16="http://schemas.microsoft.com/office/drawing/2014/main" id="{00000000-0008-0000-2200-0000FB16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84" name="Text Box 1">
          <a:extLst>
            <a:ext uri="{FF2B5EF4-FFF2-40B4-BE49-F238E27FC236}">
              <a16:creationId xmlns:a16="http://schemas.microsoft.com/office/drawing/2014/main" id="{00000000-0008-0000-2200-0000FC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85" name="Text Box 3">
          <a:extLst>
            <a:ext uri="{FF2B5EF4-FFF2-40B4-BE49-F238E27FC236}">
              <a16:creationId xmlns:a16="http://schemas.microsoft.com/office/drawing/2014/main" id="{00000000-0008-0000-2200-0000FD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86" name="Text Box 5">
          <a:extLst>
            <a:ext uri="{FF2B5EF4-FFF2-40B4-BE49-F238E27FC236}">
              <a16:creationId xmlns:a16="http://schemas.microsoft.com/office/drawing/2014/main" id="{00000000-0008-0000-2200-0000FE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887" name="Text Box 7">
          <a:extLst>
            <a:ext uri="{FF2B5EF4-FFF2-40B4-BE49-F238E27FC236}">
              <a16:creationId xmlns:a16="http://schemas.microsoft.com/office/drawing/2014/main" id="{00000000-0008-0000-2200-0000FF16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88" name="Text Box 1">
          <a:extLst>
            <a:ext uri="{FF2B5EF4-FFF2-40B4-BE49-F238E27FC236}">
              <a16:creationId xmlns:a16="http://schemas.microsoft.com/office/drawing/2014/main" id="{00000000-0008-0000-2200-00000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89" name="Text Box 3">
          <a:extLst>
            <a:ext uri="{FF2B5EF4-FFF2-40B4-BE49-F238E27FC236}">
              <a16:creationId xmlns:a16="http://schemas.microsoft.com/office/drawing/2014/main" id="{00000000-0008-0000-2200-00000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0" name="Text Box 5">
          <a:extLst>
            <a:ext uri="{FF2B5EF4-FFF2-40B4-BE49-F238E27FC236}">
              <a16:creationId xmlns:a16="http://schemas.microsoft.com/office/drawing/2014/main" id="{00000000-0008-0000-2200-00000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1" name="Text Box 7">
          <a:extLst>
            <a:ext uri="{FF2B5EF4-FFF2-40B4-BE49-F238E27FC236}">
              <a16:creationId xmlns:a16="http://schemas.microsoft.com/office/drawing/2014/main" id="{00000000-0008-0000-2200-00000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2" name="Text Box 9">
          <a:extLst>
            <a:ext uri="{FF2B5EF4-FFF2-40B4-BE49-F238E27FC236}">
              <a16:creationId xmlns:a16="http://schemas.microsoft.com/office/drawing/2014/main" id="{00000000-0008-0000-2200-00000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3" name="Text Box 11">
          <a:extLst>
            <a:ext uri="{FF2B5EF4-FFF2-40B4-BE49-F238E27FC236}">
              <a16:creationId xmlns:a16="http://schemas.microsoft.com/office/drawing/2014/main" id="{00000000-0008-0000-2200-00000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4" name="Text Box 13">
          <a:extLst>
            <a:ext uri="{FF2B5EF4-FFF2-40B4-BE49-F238E27FC236}">
              <a16:creationId xmlns:a16="http://schemas.microsoft.com/office/drawing/2014/main" id="{00000000-0008-0000-2200-00000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5" name="Text Box 15">
          <a:extLst>
            <a:ext uri="{FF2B5EF4-FFF2-40B4-BE49-F238E27FC236}">
              <a16:creationId xmlns:a16="http://schemas.microsoft.com/office/drawing/2014/main" id="{00000000-0008-0000-2200-00000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6" name="Text Box 17">
          <a:extLst>
            <a:ext uri="{FF2B5EF4-FFF2-40B4-BE49-F238E27FC236}">
              <a16:creationId xmlns:a16="http://schemas.microsoft.com/office/drawing/2014/main" id="{00000000-0008-0000-2200-000008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7" name="Text Box 19">
          <a:extLst>
            <a:ext uri="{FF2B5EF4-FFF2-40B4-BE49-F238E27FC236}">
              <a16:creationId xmlns:a16="http://schemas.microsoft.com/office/drawing/2014/main" id="{00000000-0008-0000-2200-000009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8" name="Text Box 21">
          <a:extLst>
            <a:ext uri="{FF2B5EF4-FFF2-40B4-BE49-F238E27FC236}">
              <a16:creationId xmlns:a16="http://schemas.microsoft.com/office/drawing/2014/main" id="{00000000-0008-0000-2200-00000A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899" name="Text Box 23">
          <a:extLst>
            <a:ext uri="{FF2B5EF4-FFF2-40B4-BE49-F238E27FC236}">
              <a16:creationId xmlns:a16="http://schemas.microsoft.com/office/drawing/2014/main" id="{00000000-0008-0000-2200-00000B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0" name="Text Box 1">
          <a:extLst>
            <a:ext uri="{FF2B5EF4-FFF2-40B4-BE49-F238E27FC236}">
              <a16:creationId xmlns:a16="http://schemas.microsoft.com/office/drawing/2014/main" id="{00000000-0008-0000-2200-00000C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1" name="Text Box 3">
          <a:extLst>
            <a:ext uri="{FF2B5EF4-FFF2-40B4-BE49-F238E27FC236}">
              <a16:creationId xmlns:a16="http://schemas.microsoft.com/office/drawing/2014/main" id="{00000000-0008-0000-2200-00000D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2" name="Text Box 5">
          <a:extLst>
            <a:ext uri="{FF2B5EF4-FFF2-40B4-BE49-F238E27FC236}">
              <a16:creationId xmlns:a16="http://schemas.microsoft.com/office/drawing/2014/main" id="{00000000-0008-0000-2200-00000E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3" name="Text Box 7">
          <a:extLst>
            <a:ext uri="{FF2B5EF4-FFF2-40B4-BE49-F238E27FC236}">
              <a16:creationId xmlns:a16="http://schemas.microsoft.com/office/drawing/2014/main" id="{00000000-0008-0000-2200-00000F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4" name="Text Box 9">
          <a:extLst>
            <a:ext uri="{FF2B5EF4-FFF2-40B4-BE49-F238E27FC236}">
              <a16:creationId xmlns:a16="http://schemas.microsoft.com/office/drawing/2014/main" id="{00000000-0008-0000-2200-00001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5" name="Text Box 11">
          <a:extLst>
            <a:ext uri="{FF2B5EF4-FFF2-40B4-BE49-F238E27FC236}">
              <a16:creationId xmlns:a16="http://schemas.microsoft.com/office/drawing/2014/main" id="{00000000-0008-0000-2200-00001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6" name="Text Box 13">
          <a:extLst>
            <a:ext uri="{FF2B5EF4-FFF2-40B4-BE49-F238E27FC236}">
              <a16:creationId xmlns:a16="http://schemas.microsoft.com/office/drawing/2014/main" id="{00000000-0008-0000-2200-00001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7" name="Text Box 15">
          <a:extLst>
            <a:ext uri="{FF2B5EF4-FFF2-40B4-BE49-F238E27FC236}">
              <a16:creationId xmlns:a16="http://schemas.microsoft.com/office/drawing/2014/main" id="{00000000-0008-0000-2200-00001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8" name="Text Box 17">
          <a:extLst>
            <a:ext uri="{FF2B5EF4-FFF2-40B4-BE49-F238E27FC236}">
              <a16:creationId xmlns:a16="http://schemas.microsoft.com/office/drawing/2014/main" id="{00000000-0008-0000-2200-00001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09" name="Text Box 19">
          <a:extLst>
            <a:ext uri="{FF2B5EF4-FFF2-40B4-BE49-F238E27FC236}">
              <a16:creationId xmlns:a16="http://schemas.microsoft.com/office/drawing/2014/main" id="{00000000-0008-0000-2200-00001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10" name="Text Box 21">
          <a:extLst>
            <a:ext uri="{FF2B5EF4-FFF2-40B4-BE49-F238E27FC236}">
              <a16:creationId xmlns:a16="http://schemas.microsoft.com/office/drawing/2014/main" id="{00000000-0008-0000-2200-00001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11" name="Text Box 23">
          <a:extLst>
            <a:ext uri="{FF2B5EF4-FFF2-40B4-BE49-F238E27FC236}">
              <a16:creationId xmlns:a16="http://schemas.microsoft.com/office/drawing/2014/main" id="{00000000-0008-0000-2200-00001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12" name="Text Box 1">
          <a:extLst>
            <a:ext uri="{FF2B5EF4-FFF2-40B4-BE49-F238E27FC236}">
              <a16:creationId xmlns:a16="http://schemas.microsoft.com/office/drawing/2014/main" id="{00000000-0008-0000-2200-000018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00000000-0008-0000-2200-000019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14" name="Text Box 3">
          <a:extLst>
            <a:ext uri="{FF2B5EF4-FFF2-40B4-BE49-F238E27FC236}">
              <a16:creationId xmlns:a16="http://schemas.microsoft.com/office/drawing/2014/main" id="{00000000-0008-0000-2200-00001A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15" name="Text Box 4">
          <a:extLst>
            <a:ext uri="{FF2B5EF4-FFF2-40B4-BE49-F238E27FC236}">
              <a16:creationId xmlns:a16="http://schemas.microsoft.com/office/drawing/2014/main" id="{00000000-0008-0000-2200-00001B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16" name="Text Box 5">
          <a:extLst>
            <a:ext uri="{FF2B5EF4-FFF2-40B4-BE49-F238E27FC236}">
              <a16:creationId xmlns:a16="http://schemas.microsoft.com/office/drawing/2014/main" id="{00000000-0008-0000-2200-00001C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17" name="Text Box 6">
          <a:extLst>
            <a:ext uri="{FF2B5EF4-FFF2-40B4-BE49-F238E27FC236}">
              <a16:creationId xmlns:a16="http://schemas.microsoft.com/office/drawing/2014/main" id="{00000000-0008-0000-2200-00001D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18" name="Text Box 7">
          <a:extLst>
            <a:ext uri="{FF2B5EF4-FFF2-40B4-BE49-F238E27FC236}">
              <a16:creationId xmlns:a16="http://schemas.microsoft.com/office/drawing/2014/main" id="{00000000-0008-0000-2200-00001E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19" name="Text Box 8">
          <a:extLst>
            <a:ext uri="{FF2B5EF4-FFF2-40B4-BE49-F238E27FC236}">
              <a16:creationId xmlns:a16="http://schemas.microsoft.com/office/drawing/2014/main" id="{00000000-0008-0000-2200-00001F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20" name="Text Box 1">
          <a:extLst>
            <a:ext uri="{FF2B5EF4-FFF2-40B4-BE49-F238E27FC236}">
              <a16:creationId xmlns:a16="http://schemas.microsoft.com/office/drawing/2014/main" id="{00000000-0008-0000-2200-000020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00000000-0008-0000-2200-000021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22" name="Text Box 3">
          <a:extLst>
            <a:ext uri="{FF2B5EF4-FFF2-40B4-BE49-F238E27FC236}">
              <a16:creationId xmlns:a16="http://schemas.microsoft.com/office/drawing/2014/main" id="{00000000-0008-0000-2200-000022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23" name="Text Box 4">
          <a:extLst>
            <a:ext uri="{FF2B5EF4-FFF2-40B4-BE49-F238E27FC236}">
              <a16:creationId xmlns:a16="http://schemas.microsoft.com/office/drawing/2014/main" id="{00000000-0008-0000-2200-000023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24" name="Text Box 5">
          <a:extLst>
            <a:ext uri="{FF2B5EF4-FFF2-40B4-BE49-F238E27FC236}">
              <a16:creationId xmlns:a16="http://schemas.microsoft.com/office/drawing/2014/main" id="{00000000-0008-0000-2200-000024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25" name="Text Box 6">
          <a:extLst>
            <a:ext uri="{FF2B5EF4-FFF2-40B4-BE49-F238E27FC236}">
              <a16:creationId xmlns:a16="http://schemas.microsoft.com/office/drawing/2014/main" id="{00000000-0008-0000-2200-000025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26" name="Text Box 7">
          <a:extLst>
            <a:ext uri="{FF2B5EF4-FFF2-40B4-BE49-F238E27FC236}">
              <a16:creationId xmlns:a16="http://schemas.microsoft.com/office/drawing/2014/main" id="{00000000-0008-0000-2200-000026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27" name="Text Box 8">
          <a:extLst>
            <a:ext uri="{FF2B5EF4-FFF2-40B4-BE49-F238E27FC236}">
              <a16:creationId xmlns:a16="http://schemas.microsoft.com/office/drawing/2014/main" id="{00000000-0008-0000-2200-000027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28" name="Text Box 1">
          <a:extLst>
            <a:ext uri="{FF2B5EF4-FFF2-40B4-BE49-F238E27FC236}">
              <a16:creationId xmlns:a16="http://schemas.microsoft.com/office/drawing/2014/main" id="{00000000-0008-0000-2200-000028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00000000-0008-0000-2200-000029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0" name="Text Box 3">
          <a:extLst>
            <a:ext uri="{FF2B5EF4-FFF2-40B4-BE49-F238E27FC236}">
              <a16:creationId xmlns:a16="http://schemas.microsoft.com/office/drawing/2014/main" id="{00000000-0008-0000-2200-00002A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31" name="Text Box 4">
          <a:extLst>
            <a:ext uri="{FF2B5EF4-FFF2-40B4-BE49-F238E27FC236}">
              <a16:creationId xmlns:a16="http://schemas.microsoft.com/office/drawing/2014/main" id="{00000000-0008-0000-2200-00002B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2" name="Text Box 5">
          <a:extLst>
            <a:ext uri="{FF2B5EF4-FFF2-40B4-BE49-F238E27FC236}">
              <a16:creationId xmlns:a16="http://schemas.microsoft.com/office/drawing/2014/main" id="{00000000-0008-0000-2200-00002C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33" name="Text Box 6">
          <a:extLst>
            <a:ext uri="{FF2B5EF4-FFF2-40B4-BE49-F238E27FC236}">
              <a16:creationId xmlns:a16="http://schemas.microsoft.com/office/drawing/2014/main" id="{00000000-0008-0000-2200-00002D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4" name="Text Box 7">
          <a:extLst>
            <a:ext uri="{FF2B5EF4-FFF2-40B4-BE49-F238E27FC236}">
              <a16:creationId xmlns:a16="http://schemas.microsoft.com/office/drawing/2014/main" id="{00000000-0008-0000-2200-00002E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35" name="Text Box 8">
          <a:extLst>
            <a:ext uri="{FF2B5EF4-FFF2-40B4-BE49-F238E27FC236}">
              <a16:creationId xmlns:a16="http://schemas.microsoft.com/office/drawing/2014/main" id="{00000000-0008-0000-2200-00002F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6" name="Text Box 1">
          <a:extLst>
            <a:ext uri="{FF2B5EF4-FFF2-40B4-BE49-F238E27FC236}">
              <a16:creationId xmlns:a16="http://schemas.microsoft.com/office/drawing/2014/main" id="{00000000-0008-0000-2200-000030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7" name="Text Box 3">
          <a:extLst>
            <a:ext uri="{FF2B5EF4-FFF2-40B4-BE49-F238E27FC236}">
              <a16:creationId xmlns:a16="http://schemas.microsoft.com/office/drawing/2014/main" id="{00000000-0008-0000-2200-000031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8" name="Text Box 5">
          <a:extLst>
            <a:ext uri="{FF2B5EF4-FFF2-40B4-BE49-F238E27FC236}">
              <a16:creationId xmlns:a16="http://schemas.microsoft.com/office/drawing/2014/main" id="{00000000-0008-0000-2200-000032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39" name="Text Box 7">
          <a:extLst>
            <a:ext uri="{FF2B5EF4-FFF2-40B4-BE49-F238E27FC236}">
              <a16:creationId xmlns:a16="http://schemas.microsoft.com/office/drawing/2014/main" id="{00000000-0008-0000-2200-000033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40" name="Text Box 1">
          <a:extLst>
            <a:ext uri="{FF2B5EF4-FFF2-40B4-BE49-F238E27FC236}">
              <a16:creationId xmlns:a16="http://schemas.microsoft.com/office/drawing/2014/main" id="{00000000-0008-0000-2200-000034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41" name="Text Box 3">
          <a:extLst>
            <a:ext uri="{FF2B5EF4-FFF2-40B4-BE49-F238E27FC236}">
              <a16:creationId xmlns:a16="http://schemas.microsoft.com/office/drawing/2014/main" id="{00000000-0008-0000-2200-000035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42" name="Text Box 5">
          <a:extLst>
            <a:ext uri="{FF2B5EF4-FFF2-40B4-BE49-F238E27FC236}">
              <a16:creationId xmlns:a16="http://schemas.microsoft.com/office/drawing/2014/main" id="{00000000-0008-0000-2200-000036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5943" name="Text Box 7">
          <a:extLst>
            <a:ext uri="{FF2B5EF4-FFF2-40B4-BE49-F238E27FC236}">
              <a16:creationId xmlns:a16="http://schemas.microsoft.com/office/drawing/2014/main" id="{00000000-0008-0000-2200-000037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44" name="Text Box 1">
          <a:extLst>
            <a:ext uri="{FF2B5EF4-FFF2-40B4-BE49-F238E27FC236}">
              <a16:creationId xmlns:a16="http://schemas.microsoft.com/office/drawing/2014/main" id="{00000000-0008-0000-2200-000038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00000000-0008-0000-2200-000039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46" name="Text Box 3">
          <a:extLst>
            <a:ext uri="{FF2B5EF4-FFF2-40B4-BE49-F238E27FC236}">
              <a16:creationId xmlns:a16="http://schemas.microsoft.com/office/drawing/2014/main" id="{00000000-0008-0000-2200-00003A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47" name="Text Box 4">
          <a:extLst>
            <a:ext uri="{FF2B5EF4-FFF2-40B4-BE49-F238E27FC236}">
              <a16:creationId xmlns:a16="http://schemas.microsoft.com/office/drawing/2014/main" id="{00000000-0008-0000-2200-00003B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48" name="Text Box 5">
          <a:extLst>
            <a:ext uri="{FF2B5EF4-FFF2-40B4-BE49-F238E27FC236}">
              <a16:creationId xmlns:a16="http://schemas.microsoft.com/office/drawing/2014/main" id="{00000000-0008-0000-2200-00003C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49" name="Text Box 6">
          <a:extLst>
            <a:ext uri="{FF2B5EF4-FFF2-40B4-BE49-F238E27FC236}">
              <a16:creationId xmlns:a16="http://schemas.microsoft.com/office/drawing/2014/main" id="{00000000-0008-0000-2200-00003D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50" name="Text Box 7">
          <a:extLst>
            <a:ext uri="{FF2B5EF4-FFF2-40B4-BE49-F238E27FC236}">
              <a16:creationId xmlns:a16="http://schemas.microsoft.com/office/drawing/2014/main" id="{00000000-0008-0000-2200-00003E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51" name="Text Box 8">
          <a:extLst>
            <a:ext uri="{FF2B5EF4-FFF2-40B4-BE49-F238E27FC236}">
              <a16:creationId xmlns:a16="http://schemas.microsoft.com/office/drawing/2014/main" id="{00000000-0008-0000-2200-00003F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52" name="Text Box 1">
          <a:extLst>
            <a:ext uri="{FF2B5EF4-FFF2-40B4-BE49-F238E27FC236}">
              <a16:creationId xmlns:a16="http://schemas.microsoft.com/office/drawing/2014/main" id="{00000000-0008-0000-2200-000040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53" name="Text Box 3">
          <a:extLst>
            <a:ext uri="{FF2B5EF4-FFF2-40B4-BE49-F238E27FC236}">
              <a16:creationId xmlns:a16="http://schemas.microsoft.com/office/drawing/2014/main" id="{00000000-0008-0000-2200-000041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54" name="Text Box 5">
          <a:extLst>
            <a:ext uri="{FF2B5EF4-FFF2-40B4-BE49-F238E27FC236}">
              <a16:creationId xmlns:a16="http://schemas.microsoft.com/office/drawing/2014/main" id="{00000000-0008-0000-2200-000042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5955" name="Text Box 7">
          <a:extLst>
            <a:ext uri="{FF2B5EF4-FFF2-40B4-BE49-F238E27FC236}">
              <a16:creationId xmlns:a16="http://schemas.microsoft.com/office/drawing/2014/main" id="{00000000-0008-0000-2200-000043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56" name="Text Box 1">
          <a:extLst>
            <a:ext uri="{FF2B5EF4-FFF2-40B4-BE49-F238E27FC236}">
              <a16:creationId xmlns:a16="http://schemas.microsoft.com/office/drawing/2014/main" id="{00000000-0008-0000-2200-00004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57" name="Text Box 3">
          <a:extLst>
            <a:ext uri="{FF2B5EF4-FFF2-40B4-BE49-F238E27FC236}">
              <a16:creationId xmlns:a16="http://schemas.microsoft.com/office/drawing/2014/main" id="{00000000-0008-0000-2200-00004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58" name="Text Box 5">
          <a:extLst>
            <a:ext uri="{FF2B5EF4-FFF2-40B4-BE49-F238E27FC236}">
              <a16:creationId xmlns:a16="http://schemas.microsoft.com/office/drawing/2014/main" id="{00000000-0008-0000-2200-00004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59" name="Text Box 7">
          <a:extLst>
            <a:ext uri="{FF2B5EF4-FFF2-40B4-BE49-F238E27FC236}">
              <a16:creationId xmlns:a16="http://schemas.microsoft.com/office/drawing/2014/main" id="{00000000-0008-0000-2200-00004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0" name="Text Box 9">
          <a:extLst>
            <a:ext uri="{FF2B5EF4-FFF2-40B4-BE49-F238E27FC236}">
              <a16:creationId xmlns:a16="http://schemas.microsoft.com/office/drawing/2014/main" id="{00000000-0008-0000-2200-000048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1" name="Text Box 11">
          <a:extLst>
            <a:ext uri="{FF2B5EF4-FFF2-40B4-BE49-F238E27FC236}">
              <a16:creationId xmlns:a16="http://schemas.microsoft.com/office/drawing/2014/main" id="{00000000-0008-0000-2200-000049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2" name="Text Box 13">
          <a:extLst>
            <a:ext uri="{FF2B5EF4-FFF2-40B4-BE49-F238E27FC236}">
              <a16:creationId xmlns:a16="http://schemas.microsoft.com/office/drawing/2014/main" id="{00000000-0008-0000-2200-00004A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3" name="Text Box 15">
          <a:extLst>
            <a:ext uri="{FF2B5EF4-FFF2-40B4-BE49-F238E27FC236}">
              <a16:creationId xmlns:a16="http://schemas.microsoft.com/office/drawing/2014/main" id="{00000000-0008-0000-2200-00004B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4" name="Text Box 17">
          <a:extLst>
            <a:ext uri="{FF2B5EF4-FFF2-40B4-BE49-F238E27FC236}">
              <a16:creationId xmlns:a16="http://schemas.microsoft.com/office/drawing/2014/main" id="{00000000-0008-0000-2200-00004C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5" name="Text Box 19">
          <a:extLst>
            <a:ext uri="{FF2B5EF4-FFF2-40B4-BE49-F238E27FC236}">
              <a16:creationId xmlns:a16="http://schemas.microsoft.com/office/drawing/2014/main" id="{00000000-0008-0000-2200-00004D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6" name="Text Box 21">
          <a:extLst>
            <a:ext uri="{FF2B5EF4-FFF2-40B4-BE49-F238E27FC236}">
              <a16:creationId xmlns:a16="http://schemas.microsoft.com/office/drawing/2014/main" id="{00000000-0008-0000-2200-00004E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7" name="Text Box 23">
          <a:extLst>
            <a:ext uri="{FF2B5EF4-FFF2-40B4-BE49-F238E27FC236}">
              <a16:creationId xmlns:a16="http://schemas.microsoft.com/office/drawing/2014/main" id="{00000000-0008-0000-2200-00004F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8" name="Text Box 1">
          <a:extLst>
            <a:ext uri="{FF2B5EF4-FFF2-40B4-BE49-F238E27FC236}">
              <a16:creationId xmlns:a16="http://schemas.microsoft.com/office/drawing/2014/main" id="{00000000-0008-0000-2200-00005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69" name="Text Box 3">
          <a:extLst>
            <a:ext uri="{FF2B5EF4-FFF2-40B4-BE49-F238E27FC236}">
              <a16:creationId xmlns:a16="http://schemas.microsoft.com/office/drawing/2014/main" id="{00000000-0008-0000-2200-00005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0" name="Text Box 5">
          <a:extLst>
            <a:ext uri="{FF2B5EF4-FFF2-40B4-BE49-F238E27FC236}">
              <a16:creationId xmlns:a16="http://schemas.microsoft.com/office/drawing/2014/main" id="{00000000-0008-0000-2200-00005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1" name="Text Box 7">
          <a:extLst>
            <a:ext uri="{FF2B5EF4-FFF2-40B4-BE49-F238E27FC236}">
              <a16:creationId xmlns:a16="http://schemas.microsoft.com/office/drawing/2014/main" id="{00000000-0008-0000-2200-00005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2" name="Text Box 9">
          <a:extLst>
            <a:ext uri="{FF2B5EF4-FFF2-40B4-BE49-F238E27FC236}">
              <a16:creationId xmlns:a16="http://schemas.microsoft.com/office/drawing/2014/main" id="{00000000-0008-0000-2200-00005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3" name="Text Box 11">
          <a:extLst>
            <a:ext uri="{FF2B5EF4-FFF2-40B4-BE49-F238E27FC236}">
              <a16:creationId xmlns:a16="http://schemas.microsoft.com/office/drawing/2014/main" id="{00000000-0008-0000-2200-00005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4" name="Text Box 13">
          <a:extLst>
            <a:ext uri="{FF2B5EF4-FFF2-40B4-BE49-F238E27FC236}">
              <a16:creationId xmlns:a16="http://schemas.microsoft.com/office/drawing/2014/main" id="{00000000-0008-0000-2200-00005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5" name="Text Box 15">
          <a:extLst>
            <a:ext uri="{FF2B5EF4-FFF2-40B4-BE49-F238E27FC236}">
              <a16:creationId xmlns:a16="http://schemas.microsoft.com/office/drawing/2014/main" id="{00000000-0008-0000-2200-00005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6" name="Text Box 17">
          <a:extLst>
            <a:ext uri="{FF2B5EF4-FFF2-40B4-BE49-F238E27FC236}">
              <a16:creationId xmlns:a16="http://schemas.microsoft.com/office/drawing/2014/main" id="{00000000-0008-0000-2200-000058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7" name="Text Box 19">
          <a:extLst>
            <a:ext uri="{FF2B5EF4-FFF2-40B4-BE49-F238E27FC236}">
              <a16:creationId xmlns:a16="http://schemas.microsoft.com/office/drawing/2014/main" id="{00000000-0008-0000-2200-000059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8" name="Text Box 21">
          <a:extLst>
            <a:ext uri="{FF2B5EF4-FFF2-40B4-BE49-F238E27FC236}">
              <a16:creationId xmlns:a16="http://schemas.microsoft.com/office/drawing/2014/main" id="{00000000-0008-0000-2200-00005A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5979" name="Text Box 23">
          <a:extLst>
            <a:ext uri="{FF2B5EF4-FFF2-40B4-BE49-F238E27FC236}">
              <a16:creationId xmlns:a16="http://schemas.microsoft.com/office/drawing/2014/main" id="{00000000-0008-0000-2200-00005B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00000000-0008-0000-2200-00005C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1" name="Text Box 4">
          <a:extLst>
            <a:ext uri="{FF2B5EF4-FFF2-40B4-BE49-F238E27FC236}">
              <a16:creationId xmlns:a16="http://schemas.microsoft.com/office/drawing/2014/main" id="{00000000-0008-0000-2200-00005D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2" name="Text Box 6">
          <a:extLst>
            <a:ext uri="{FF2B5EF4-FFF2-40B4-BE49-F238E27FC236}">
              <a16:creationId xmlns:a16="http://schemas.microsoft.com/office/drawing/2014/main" id="{00000000-0008-0000-2200-00005E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3" name="Text Box 8">
          <a:extLst>
            <a:ext uri="{FF2B5EF4-FFF2-40B4-BE49-F238E27FC236}">
              <a16:creationId xmlns:a16="http://schemas.microsoft.com/office/drawing/2014/main" id="{00000000-0008-0000-2200-00005F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00000000-0008-0000-2200-000060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5" name="Text Box 4">
          <a:extLst>
            <a:ext uri="{FF2B5EF4-FFF2-40B4-BE49-F238E27FC236}">
              <a16:creationId xmlns:a16="http://schemas.microsoft.com/office/drawing/2014/main" id="{00000000-0008-0000-2200-000061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6" name="Text Box 6">
          <a:extLst>
            <a:ext uri="{FF2B5EF4-FFF2-40B4-BE49-F238E27FC236}">
              <a16:creationId xmlns:a16="http://schemas.microsoft.com/office/drawing/2014/main" id="{00000000-0008-0000-2200-000062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87" name="Text Box 8">
          <a:extLst>
            <a:ext uri="{FF2B5EF4-FFF2-40B4-BE49-F238E27FC236}">
              <a16:creationId xmlns:a16="http://schemas.microsoft.com/office/drawing/2014/main" id="{00000000-0008-0000-2200-000063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0000000-0008-0000-2200-000064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89" name="Text Box 4">
          <a:extLst>
            <a:ext uri="{FF2B5EF4-FFF2-40B4-BE49-F238E27FC236}">
              <a16:creationId xmlns:a16="http://schemas.microsoft.com/office/drawing/2014/main" id="{00000000-0008-0000-2200-000065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90" name="Text Box 6">
          <a:extLst>
            <a:ext uri="{FF2B5EF4-FFF2-40B4-BE49-F238E27FC236}">
              <a16:creationId xmlns:a16="http://schemas.microsoft.com/office/drawing/2014/main" id="{00000000-0008-0000-2200-000066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91" name="Text Box 8">
          <a:extLst>
            <a:ext uri="{FF2B5EF4-FFF2-40B4-BE49-F238E27FC236}">
              <a16:creationId xmlns:a16="http://schemas.microsoft.com/office/drawing/2014/main" id="{00000000-0008-0000-2200-000067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00000000-0008-0000-2200-000068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93" name="Text Box 4">
          <a:extLst>
            <a:ext uri="{FF2B5EF4-FFF2-40B4-BE49-F238E27FC236}">
              <a16:creationId xmlns:a16="http://schemas.microsoft.com/office/drawing/2014/main" id="{00000000-0008-0000-2200-000069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94" name="Text Box 6">
          <a:extLst>
            <a:ext uri="{FF2B5EF4-FFF2-40B4-BE49-F238E27FC236}">
              <a16:creationId xmlns:a16="http://schemas.microsoft.com/office/drawing/2014/main" id="{00000000-0008-0000-2200-00006A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5995" name="Text Box 8">
          <a:extLst>
            <a:ext uri="{FF2B5EF4-FFF2-40B4-BE49-F238E27FC236}">
              <a16:creationId xmlns:a16="http://schemas.microsoft.com/office/drawing/2014/main" id="{00000000-0008-0000-2200-00006B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0000000-0008-0000-2200-00006C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97" name="Text Box 4">
          <a:extLst>
            <a:ext uri="{FF2B5EF4-FFF2-40B4-BE49-F238E27FC236}">
              <a16:creationId xmlns:a16="http://schemas.microsoft.com/office/drawing/2014/main" id="{00000000-0008-0000-2200-00006D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98" name="Text Box 6">
          <a:extLst>
            <a:ext uri="{FF2B5EF4-FFF2-40B4-BE49-F238E27FC236}">
              <a16:creationId xmlns:a16="http://schemas.microsoft.com/office/drawing/2014/main" id="{00000000-0008-0000-2200-00006E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5999" name="Text Box 8">
          <a:extLst>
            <a:ext uri="{FF2B5EF4-FFF2-40B4-BE49-F238E27FC236}">
              <a16:creationId xmlns:a16="http://schemas.microsoft.com/office/drawing/2014/main" id="{00000000-0008-0000-2200-00006F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00" name="Text Box 1">
          <a:extLst>
            <a:ext uri="{FF2B5EF4-FFF2-40B4-BE49-F238E27FC236}">
              <a16:creationId xmlns:a16="http://schemas.microsoft.com/office/drawing/2014/main" id="{00000000-0008-0000-2200-000070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01" name="Text Box 2">
          <a:extLst>
            <a:ext uri="{FF2B5EF4-FFF2-40B4-BE49-F238E27FC236}">
              <a16:creationId xmlns:a16="http://schemas.microsoft.com/office/drawing/2014/main" id="{00000000-0008-0000-2200-000071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02" name="Text Box 3">
          <a:extLst>
            <a:ext uri="{FF2B5EF4-FFF2-40B4-BE49-F238E27FC236}">
              <a16:creationId xmlns:a16="http://schemas.microsoft.com/office/drawing/2014/main" id="{00000000-0008-0000-2200-000072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03" name="Text Box 4">
          <a:extLst>
            <a:ext uri="{FF2B5EF4-FFF2-40B4-BE49-F238E27FC236}">
              <a16:creationId xmlns:a16="http://schemas.microsoft.com/office/drawing/2014/main" id="{00000000-0008-0000-2200-000073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04" name="Text Box 5">
          <a:extLst>
            <a:ext uri="{FF2B5EF4-FFF2-40B4-BE49-F238E27FC236}">
              <a16:creationId xmlns:a16="http://schemas.microsoft.com/office/drawing/2014/main" id="{00000000-0008-0000-2200-000074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05" name="Text Box 6">
          <a:extLst>
            <a:ext uri="{FF2B5EF4-FFF2-40B4-BE49-F238E27FC236}">
              <a16:creationId xmlns:a16="http://schemas.microsoft.com/office/drawing/2014/main" id="{00000000-0008-0000-2200-000075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06" name="Text Box 7">
          <a:extLst>
            <a:ext uri="{FF2B5EF4-FFF2-40B4-BE49-F238E27FC236}">
              <a16:creationId xmlns:a16="http://schemas.microsoft.com/office/drawing/2014/main" id="{00000000-0008-0000-2200-000076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07" name="Text Box 8">
          <a:extLst>
            <a:ext uri="{FF2B5EF4-FFF2-40B4-BE49-F238E27FC236}">
              <a16:creationId xmlns:a16="http://schemas.microsoft.com/office/drawing/2014/main" id="{00000000-0008-0000-2200-000077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08" name="Text Box 1">
          <a:extLst>
            <a:ext uri="{FF2B5EF4-FFF2-40B4-BE49-F238E27FC236}">
              <a16:creationId xmlns:a16="http://schemas.microsoft.com/office/drawing/2014/main" id="{00000000-0008-0000-2200-000078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09" name="Text Box 3">
          <a:extLst>
            <a:ext uri="{FF2B5EF4-FFF2-40B4-BE49-F238E27FC236}">
              <a16:creationId xmlns:a16="http://schemas.microsoft.com/office/drawing/2014/main" id="{00000000-0008-0000-2200-000079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10" name="Text Box 5">
          <a:extLst>
            <a:ext uri="{FF2B5EF4-FFF2-40B4-BE49-F238E27FC236}">
              <a16:creationId xmlns:a16="http://schemas.microsoft.com/office/drawing/2014/main" id="{00000000-0008-0000-2200-00007A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11" name="Text Box 7">
          <a:extLst>
            <a:ext uri="{FF2B5EF4-FFF2-40B4-BE49-F238E27FC236}">
              <a16:creationId xmlns:a16="http://schemas.microsoft.com/office/drawing/2014/main" id="{00000000-0008-0000-2200-00007B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2" name="Text Box 1">
          <a:extLst>
            <a:ext uri="{FF2B5EF4-FFF2-40B4-BE49-F238E27FC236}">
              <a16:creationId xmlns:a16="http://schemas.microsoft.com/office/drawing/2014/main" id="{00000000-0008-0000-2200-00007C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3" name="Text Box 3">
          <a:extLst>
            <a:ext uri="{FF2B5EF4-FFF2-40B4-BE49-F238E27FC236}">
              <a16:creationId xmlns:a16="http://schemas.microsoft.com/office/drawing/2014/main" id="{00000000-0008-0000-2200-00007D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4" name="Text Box 5">
          <a:extLst>
            <a:ext uri="{FF2B5EF4-FFF2-40B4-BE49-F238E27FC236}">
              <a16:creationId xmlns:a16="http://schemas.microsoft.com/office/drawing/2014/main" id="{00000000-0008-0000-2200-00007E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5" name="Text Box 7">
          <a:extLst>
            <a:ext uri="{FF2B5EF4-FFF2-40B4-BE49-F238E27FC236}">
              <a16:creationId xmlns:a16="http://schemas.microsoft.com/office/drawing/2014/main" id="{00000000-0008-0000-2200-00007F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6" name="Text Box 9">
          <a:extLst>
            <a:ext uri="{FF2B5EF4-FFF2-40B4-BE49-F238E27FC236}">
              <a16:creationId xmlns:a16="http://schemas.microsoft.com/office/drawing/2014/main" id="{00000000-0008-0000-2200-00008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7" name="Text Box 11">
          <a:extLst>
            <a:ext uri="{FF2B5EF4-FFF2-40B4-BE49-F238E27FC236}">
              <a16:creationId xmlns:a16="http://schemas.microsoft.com/office/drawing/2014/main" id="{00000000-0008-0000-2200-00008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8" name="Text Box 13">
          <a:extLst>
            <a:ext uri="{FF2B5EF4-FFF2-40B4-BE49-F238E27FC236}">
              <a16:creationId xmlns:a16="http://schemas.microsoft.com/office/drawing/2014/main" id="{00000000-0008-0000-2200-00008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19" name="Text Box 15">
          <a:extLst>
            <a:ext uri="{FF2B5EF4-FFF2-40B4-BE49-F238E27FC236}">
              <a16:creationId xmlns:a16="http://schemas.microsoft.com/office/drawing/2014/main" id="{00000000-0008-0000-2200-00008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0" name="Text Box 17">
          <a:extLst>
            <a:ext uri="{FF2B5EF4-FFF2-40B4-BE49-F238E27FC236}">
              <a16:creationId xmlns:a16="http://schemas.microsoft.com/office/drawing/2014/main" id="{00000000-0008-0000-2200-00008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1" name="Text Box 19">
          <a:extLst>
            <a:ext uri="{FF2B5EF4-FFF2-40B4-BE49-F238E27FC236}">
              <a16:creationId xmlns:a16="http://schemas.microsoft.com/office/drawing/2014/main" id="{00000000-0008-0000-2200-00008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2" name="Text Box 21">
          <a:extLst>
            <a:ext uri="{FF2B5EF4-FFF2-40B4-BE49-F238E27FC236}">
              <a16:creationId xmlns:a16="http://schemas.microsoft.com/office/drawing/2014/main" id="{00000000-0008-0000-2200-00008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3" name="Text Box 23">
          <a:extLst>
            <a:ext uri="{FF2B5EF4-FFF2-40B4-BE49-F238E27FC236}">
              <a16:creationId xmlns:a16="http://schemas.microsoft.com/office/drawing/2014/main" id="{00000000-0008-0000-2200-00008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4" name="Text Box 1">
          <a:extLst>
            <a:ext uri="{FF2B5EF4-FFF2-40B4-BE49-F238E27FC236}">
              <a16:creationId xmlns:a16="http://schemas.microsoft.com/office/drawing/2014/main" id="{00000000-0008-0000-2200-000088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5" name="Text Box 3">
          <a:extLst>
            <a:ext uri="{FF2B5EF4-FFF2-40B4-BE49-F238E27FC236}">
              <a16:creationId xmlns:a16="http://schemas.microsoft.com/office/drawing/2014/main" id="{00000000-0008-0000-2200-000089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6" name="Text Box 5">
          <a:extLst>
            <a:ext uri="{FF2B5EF4-FFF2-40B4-BE49-F238E27FC236}">
              <a16:creationId xmlns:a16="http://schemas.microsoft.com/office/drawing/2014/main" id="{00000000-0008-0000-2200-00008A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7" name="Text Box 7">
          <a:extLst>
            <a:ext uri="{FF2B5EF4-FFF2-40B4-BE49-F238E27FC236}">
              <a16:creationId xmlns:a16="http://schemas.microsoft.com/office/drawing/2014/main" id="{00000000-0008-0000-2200-00008B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8" name="Text Box 9">
          <a:extLst>
            <a:ext uri="{FF2B5EF4-FFF2-40B4-BE49-F238E27FC236}">
              <a16:creationId xmlns:a16="http://schemas.microsoft.com/office/drawing/2014/main" id="{00000000-0008-0000-2200-00008C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29" name="Text Box 11">
          <a:extLst>
            <a:ext uri="{FF2B5EF4-FFF2-40B4-BE49-F238E27FC236}">
              <a16:creationId xmlns:a16="http://schemas.microsoft.com/office/drawing/2014/main" id="{00000000-0008-0000-2200-00008D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30" name="Text Box 13">
          <a:extLst>
            <a:ext uri="{FF2B5EF4-FFF2-40B4-BE49-F238E27FC236}">
              <a16:creationId xmlns:a16="http://schemas.microsoft.com/office/drawing/2014/main" id="{00000000-0008-0000-2200-00008E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31" name="Text Box 15">
          <a:extLst>
            <a:ext uri="{FF2B5EF4-FFF2-40B4-BE49-F238E27FC236}">
              <a16:creationId xmlns:a16="http://schemas.microsoft.com/office/drawing/2014/main" id="{00000000-0008-0000-2200-00008F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32" name="Text Box 17">
          <a:extLst>
            <a:ext uri="{FF2B5EF4-FFF2-40B4-BE49-F238E27FC236}">
              <a16:creationId xmlns:a16="http://schemas.microsoft.com/office/drawing/2014/main" id="{00000000-0008-0000-2200-00009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33" name="Text Box 19">
          <a:extLst>
            <a:ext uri="{FF2B5EF4-FFF2-40B4-BE49-F238E27FC236}">
              <a16:creationId xmlns:a16="http://schemas.microsoft.com/office/drawing/2014/main" id="{00000000-0008-0000-2200-00009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34" name="Text Box 21">
          <a:extLst>
            <a:ext uri="{FF2B5EF4-FFF2-40B4-BE49-F238E27FC236}">
              <a16:creationId xmlns:a16="http://schemas.microsoft.com/office/drawing/2014/main" id="{00000000-0008-0000-2200-00009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35" name="Text Box 23">
          <a:extLst>
            <a:ext uri="{FF2B5EF4-FFF2-40B4-BE49-F238E27FC236}">
              <a16:creationId xmlns:a16="http://schemas.microsoft.com/office/drawing/2014/main" id="{00000000-0008-0000-2200-00009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36" name="Text Box 1">
          <a:extLst>
            <a:ext uri="{FF2B5EF4-FFF2-40B4-BE49-F238E27FC236}">
              <a16:creationId xmlns:a16="http://schemas.microsoft.com/office/drawing/2014/main" id="{00000000-0008-0000-2200-000094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37" name="Text Box 2">
          <a:extLst>
            <a:ext uri="{FF2B5EF4-FFF2-40B4-BE49-F238E27FC236}">
              <a16:creationId xmlns:a16="http://schemas.microsoft.com/office/drawing/2014/main" id="{00000000-0008-0000-2200-000095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38" name="Text Box 3">
          <a:extLst>
            <a:ext uri="{FF2B5EF4-FFF2-40B4-BE49-F238E27FC236}">
              <a16:creationId xmlns:a16="http://schemas.microsoft.com/office/drawing/2014/main" id="{00000000-0008-0000-2200-000096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39" name="Text Box 4">
          <a:extLst>
            <a:ext uri="{FF2B5EF4-FFF2-40B4-BE49-F238E27FC236}">
              <a16:creationId xmlns:a16="http://schemas.microsoft.com/office/drawing/2014/main" id="{00000000-0008-0000-2200-000097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40" name="Text Box 5">
          <a:extLst>
            <a:ext uri="{FF2B5EF4-FFF2-40B4-BE49-F238E27FC236}">
              <a16:creationId xmlns:a16="http://schemas.microsoft.com/office/drawing/2014/main" id="{00000000-0008-0000-2200-000098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41" name="Text Box 6">
          <a:extLst>
            <a:ext uri="{FF2B5EF4-FFF2-40B4-BE49-F238E27FC236}">
              <a16:creationId xmlns:a16="http://schemas.microsoft.com/office/drawing/2014/main" id="{00000000-0008-0000-2200-000099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42" name="Text Box 7">
          <a:extLst>
            <a:ext uri="{FF2B5EF4-FFF2-40B4-BE49-F238E27FC236}">
              <a16:creationId xmlns:a16="http://schemas.microsoft.com/office/drawing/2014/main" id="{00000000-0008-0000-2200-00009A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43" name="Text Box 8">
          <a:extLst>
            <a:ext uri="{FF2B5EF4-FFF2-40B4-BE49-F238E27FC236}">
              <a16:creationId xmlns:a16="http://schemas.microsoft.com/office/drawing/2014/main" id="{00000000-0008-0000-2200-00009B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44" name="Text Box 1">
          <a:extLst>
            <a:ext uri="{FF2B5EF4-FFF2-40B4-BE49-F238E27FC236}">
              <a16:creationId xmlns:a16="http://schemas.microsoft.com/office/drawing/2014/main" id="{00000000-0008-0000-2200-00009C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45" name="Text Box 2">
          <a:extLst>
            <a:ext uri="{FF2B5EF4-FFF2-40B4-BE49-F238E27FC236}">
              <a16:creationId xmlns:a16="http://schemas.microsoft.com/office/drawing/2014/main" id="{00000000-0008-0000-2200-00009D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46" name="Text Box 3">
          <a:extLst>
            <a:ext uri="{FF2B5EF4-FFF2-40B4-BE49-F238E27FC236}">
              <a16:creationId xmlns:a16="http://schemas.microsoft.com/office/drawing/2014/main" id="{00000000-0008-0000-2200-00009E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47" name="Text Box 4">
          <a:extLst>
            <a:ext uri="{FF2B5EF4-FFF2-40B4-BE49-F238E27FC236}">
              <a16:creationId xmlns:a16="http://schemas.microsoft.com/office/drawing/2014/main" id="{00000000-0008-0000-2200-00009F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48" name="Text Box 5">
          <a:extLst>
            <a:ext uri="{FF2B5EF4-FFF2-40B4-BE49-F238E27FC236}">
              <a16:creationId xmlns:a16="http://schemas.microsoft.com/office/drawing/2014/main" id="{00000000-0008-0000-2200-0000A0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49" name="Text Box 6">
          <a:extLst>
            <a:ext uri="{FF2B5EF4-FFF2-40B4-BE49-F238E27FC236}">
              <a16:creationId xmlns:a16="http://schemas.microsoft.com/office/drawing/2014/main" id="{00000000-0008-0000-2200-0000A1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50" name="Text Box 7">
          <a:extLst>
            <a:ext uri="{FF2B5EF4-FFF2-40B4-BE49-F238E27FC236}">
              <a16:creationId xmlns:a16="http://schemas.microsoft.com/office/drawing/2014/main" id="{00000000-0008-0000-2200-0000A2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51" name="Text Box 8">
          <a:extLst>
            <a:ext uri="{FF2B5EF4-FFF2-40B4-BE49-F238E27FC236}">
              <a16:creationId xmlns:a16="http://schemas.microsoft.com/office/drawing/2014/main" id="{00000000-0008-0000-2200-0000A3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52" name="Text Box 1">
          <a:extLst>
            <a:ext uri="{FF2B5EF4-FFF2-40B4-BE49-F238E27FC236}">
              <a16:creationId xmlns:a16="http://schemas.microsoft.com/office/drawing/2014/main" id="{00000000-0008-0000-2200-0000A4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53" name="Text Box 2">
          <a:extLst>
            <a:ext uri="{FF2B5EF4-FFF2-40B4-BE49-F238E27FC236}">
              <a16:creationId xmlns:a16="http://schemas.microsoft.com/office/drawing/2014/main" id="{00000000-0008-0000-2200-0000A5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54" name="Text Box 3">
          <a:extLst>
            <a:ext uri="{FF2B5EF4-FFF2-40B4-BE49-F238E27FC236}">
              <a16:creationId xmlns:a16="http://schemas.microsoft.com/office/drawing/2014/main" id="{00000000-0008-0000-2200-0000A6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55" name="Text Box 4">
          <a:extLst>
            <a:ext uri="{FF2B5EF4-FFF2-40B4-BE49-F238E27FC236}">
              <a16:creationId xmlns:a16="http://schemas.microsoft.com/office/drawing/2014/main" id="{00000000-0008-0000-2200-0000A7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56" name="Text Box 5">
          <a:extLst>
            <a:ext uri="{FF2B5EF4-FFF2-40B4-BE49-F238E27FC236}">
              <a16:creationId xmlns:a16="http://schemas.microsoft.com/office/drawing/2014/main" id="{00000000-0008-0000-2200-0000A8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57" name="Text Box 6">
          <a:extLst>
            <a:ext uri="{FF2B5EF4-FFF2-40B4-BE49-F238E27FC236}">
              <a16:creationId xmlns:a16="http://schemas.microsoft.com/office/drawing/2014/main" id="{00000000-0008-0000-2200-0000A9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58" name="Text Box 7">
          <a:extLst>
            <a:ext uri="{FF2B5EF4-FFF2-40B4-BE49-F238E27FC236}">
              <a16:creationId xmlns:a16="http://schemas.microsoft.com/office/drawing/2014/main" id="{00000000-0008-0000-2200-0000AA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059" name="Text Box 8">
          <a:extLst>
            <a:ext uri="{FF2B5EF4-FFF2-40B4-BE49-F238E27FC236}">
              <a16:creationId xmlns:a16="http://schemas.microsoft.com/office/drawing/2014/main" id="{00000000-0008-0000-2200-0000AB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0" name="Text Box 1">
          <a:extLst>
            <a:ext uri="{FF2B5EF4-FFF2-40B4-BE49-F238E27FC236}">
              <a16:creationId xmlns:a16="http://schemas.microsoft.com/office/drawing/2014/main" id="{00000000-0008-0000-2200-0000AC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1" name="Text Box 3">
          <a:extLst>
            <a:ext uri="{FF2B5EF4-FFF2-40B4-BE49-F238E27FC236}">
              <a16:creationId xmlns:a16="http://schemas.microsoft.com/office/drawing/2014/main" id="{00000000-0008-0000-2200-0000AD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2" name="Text Box 5">
          <a:extLst>
            <a:ext uri="{FF2B5EF4-FFF2-40B4-BE49-F238E27FC236}">
              <a16:creationId xmlns:a16="http://schemas.microsoft.com/office/drawing/2014/main" id="{00000000-0008-0000-2200-0000AE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3" name="Text Box 7">
          <a:extLst>
            <a:ext uri="{FF2B5EF4-FFF2-40B4-BE49-F238E27FC236}">
              <a16:creationId xmlns:a16="http://schemas.microsoft.com/office/drawing/2014/main" id="{00000000-0008-0000-2200-0000AF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4" name="Text Box 1">
          <a:extLst>
            <a:ext uri="{FF2B5EF4-FFF2-40B4-BE49-F238E27FC236}">
              <a16:creationId xmlns:a16="http://schemas.microsoft.com/office/drawing/2014/main" id="{00000000-0008-0000-2200-0000B0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5" name="Text Box 3">
          <a:extLst>
            <a:ext uri="{FF2B5EF4-FFF2-40B4-BE49-F238E27FC236}">
              <a16:creationId xmlns:a16="http://schemas.microsoft.com/office/drawing/2014/main" id="{00000000-0008-0000-2200-0000B1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6" name="Text Box 5">
          <a:extLst>
            <a:ext uri="{FF2B5EF4-FFF2-40B4-BE49-F238E27FC236}">
              <a16:creationId xmlns:a16="http://schemas.microsoft.com/office/drawing/2014/main" id="{00000000-0008-0000-2200-0000B2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067" name="Text Box 7">
          <a:extLst>
            <a:ext uri="{FF2B5EF4-FFF2-40B4-BE49-F238E27FC236}">
              <a16:creationId xmlns:a16="http://schemas.microsoft.com/office/drawing/2014/main" id="{00000000-0008-0000-2200-0000B317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68" name="Text Box 1">
          <a:extLst>
            <a:ext uri="{FF2B5EF4-FFF2-40B4-BE49-F238E27FC236}">
              <a16:creationId xmlns:a16="http://schemas.microsoft.com/office/drawing/2014/main" id="{00000000-0008-0000-2200-0000B4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69" name="Text Box 2">
          <a:extLst>
            <a:ext uri="{FF2B5EF4-FFF2-40B4-BE49-F238E27FC236}">
              <a16:creationId xmlns:a16="http://schemas.microsoft.com/office/drawing/2014/main" id="{00000000-0008-0000-2200-0000B5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0" name="Text Box 3">
          <a:extLst>
            <a:ext uri="{FF2B5EF4-FFF2-40B4-BE49-F238E27FC236}">
              <a16:creationId xmlns:a16="http://schemas.microsoft.com/office/drawing/2014/main" id="{00000000-0008-0000-2200-0000B6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71" name="Text Box 4">
          <a:extLst>
            <a:ext uri="{FF2B5EF4-FFF2-40B4-BE49-F238E27FC236}">
              <a16:creationId xmlns:a16="http://schemas.microsoft.com/office/drawing/2014/main" id="{00000000-0008-0000-2200-0000B7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2" name="Text Box 5">
          <a:extLst>
            <a:ext uri="{FF2B5EF4-FFF2-40B4-BE49-F238E27FC236}">
              <a16:creationId xmlns:a16="http://schemas.microsoft.com/office/drawing/2014/main" id="{00000000-0008-0000-2200-0000B8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73" name="Text Box 6">
          <a:extLst>
            <a:ext uri="{FF2B5EF4-FFF2-40B4-BE49-F238E27FC236}">
              <a16:creationId xmlns:a16="http://schemas.microsoft.com/office/drawing/2014/main" id="{00000000-0008-0000-2200-0000B9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4" name="Text Box 7">
          <a:extLst>
            <a:ext uri="{FF2B5EF4-FFF2-40B4-BE49-F238E27FC236}">
              <a16:creationId xmlns:a16="http://schemas.microsoft.com/office/drawing/2014/main" id="{00000000-0008-0000-2200-0000BA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075" name="Text Box 8">
          <a:extLst>
            <a:ext uri="{FF2B5EF4-FFF2-40B4-BE49-F238E27FC236}">
              <a16:creationId xmlns:a16="http://schemas.microsoft.com/office/drawing/2014/main" id="{00000000-0008-0000-2200-0000BB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6" name="Text Box 1">
          <a:extLst>
            <a:ext uri="{FF2B5EF4-FFF2-40B4-BE49-F238E27FC236}">
              <a16:creationId xmlns:a16="http://schemas.microsoft.com/office/drawing/2014/main" id="{00000000-0008-0000-2200-0000BC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7" name="Text Box 3">
          <a:extLst>
            <a:ext uri="{FF2B5EF4-FFF2-40B4-BE49-F238E27FC236}">
              <a16:creationId xmlns:a16="http://schemas.microsoft.com/office/drawing/2014/main" id="{00000000-0008-0000-2200-0000BD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8" name="Text Box 5">
          <a:extLst>
            <a:ext uri="{FF2B5EF4-FFF2-40B4-BE49-F238E27FC236}">
              <a16:creationId xmlns:a16="http://schemas.microsoft.com/office/drawing/2014/main" id="{00000000-0008-0000-2200-0000BE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079" name="Text Box 7">
          <a:extLst>
            <a:ext uri="{FF2B5EF4-FFF2-40B4-BE49-F238E27FC236}">
              <a16:creationId xmlns:a16="http://schemas.microsoft.com/office/drawing/2014/main" id="{00000000-0008-0000-2200-0000BF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0" name="Text Box 1">
          <a:extLst>
            <a:ext uri="{FF2B5EF4-FFF2-40B4-BE49-F238E27FC236}">
              <a16:creationId xmlns:a16="http://schemas.microsoft.com/office/drawing/2014/main" id="{00000000-0008-0000-2200-0000C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1" name="Text Box 3">
          <a:extLst>
            <a:ext uri="{FF2B5EF4-FFF2-40B4-BE49-F238E27FC236}">
              <a16:creationId xmlns:a16="http://schemas.microsoft.com/office/drawing/2014/main" id="{00000000-0008-0000-2200-0000C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2" name="Text Box 5">
          <a:extLst>
            <a:ext uri="{FF2B5EF4-FFF2-40B4-BE49-F238E27FC236}">
              <a16:creationId xmlns:a16="http://schemas.microsoft.com/office/drawing/2014/main" id="{00000000-0008-0000-2200-0000C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3" name="Text Box 7">
          <a:extLst>
            <a:ext uri="{FF2B5EF4-FFF2-40B4-BE49-F238E27FC236}">
              <a16:creationId xmlns:a16="http://schemas.microsoft.com/office/drawing/2014/main" id="{00000000-0008-0000-2200-0000C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4" name="Text Box 9">
          <a:extLst>
            <a:ext uri="{FF2B5EF4-FFF2-40B4-BE49-F238E27FC236}">
              <a16:creationId xmlns:a16="http://schemas.microsoft.com/office/drawing/2014/main" id="{00000000-0008-0000-2200-0000C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5" name="Text Box 11">
          <a:extLst>
            <a:ext uri="{FF2B5EF4-FFF2-40B4-BE49-F238E27FC236}">
              <a16:creationId xmlns:a16="http://schemas.microsoft.com/office/drawing/2014/main" id="{00000000-0008-0000-2200-0000C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6" name="Text Box 13">
          <a:extLst>
            <a:ext uri="{FF2B5EF4-FFF2-40B4-BE49-F238E27FC236}">
              <a16:creationId xmlns:a16="http://schemas.microsoft.com/office/drawing/2014/main" id="{00000000-0008-0000-2200-0000C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7" name="Text Box 15">
          <a:extLst>
            <a:ext uri="{FF2B5EF4-FFF2-40B4-BE49-F238E27FC236}">
              <a16:creationId xmlns:a16="http://schemas.microsoft.com/office/drawing/2014/main" id="{00000000-0008-0000-2200-0000C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8" name="Text Box 17">
          <a:extLst>
            <a:ext uri="{FF2B5EF4-FFF2-40B4-BE49-F238E27FC236}">
              <a16:creationId xmlns:a16="http://schemas.microsoft.com/office/drawing/2014/main" id="{00000000-0008-0000-2200-0000C8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89" name="Text Box 19">
          <a:extLst>
            <a:ext uri="{FF2B5EF4-FFF2-40B4-BE49-F238E27FC236}">
              <a16:creationId xmlns:a16="http://schemas.microsoft.com/office/drawing/2014/main" id="{00000000-0008-0000-2200-0000C9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0" name="Text Box 21">
          <a:extLst>
            <a:ext uri="{FF2B5EF4-FFF2-40B4-BE49-F238E27FC236}">
              <a16:creationId xmlns:a16="http://schemas.microsoft.com/office/drawing/2014/main" id="{00000000-0008-0000-2200-0000CA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1" name="Text Box 23">
          <a:extLst>
            <a:ext uri="{FF2B5EF4-FFF2-40B4-BE49-F238E27FC236}">
              <a16:creationId xmlns:a16="http://schemas.microsoft.com/office/drawing/2014/main" id="{00000000-0008-0000-2200-0000CB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2" name="Text Box 1">
          <a:extLst>
            <a:ext uri="{FF2B5EF4-FFF2-40B4-BE49-F238E27FC236}">
              <a16:creationId xmlns:a16="http://schemas.microsoft.com/office/drawing/2014/main" id="{00000000-0008-0000-2200-0000CC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3" name="Text Box 3">
          <a:extLst>
            <a:ext uri="{FF2B5EF4-FFF2-40B4-BE49-F238E27FC236}">
              <a16:creationId xmlns:a16="http://schemas.microsoft.com/office/drawing/2014/main" id="{00000000-0008-0000-2200-0000CD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4" name="Text Box 5">
          <a:extLst>
            <a:ext uri="{FF2B5EF4-FFF2-40B4-BE49-F238E27FC236}">
              <a16:creationId xmlns:a16="http://schemas.microsoft.com/office/drawing/2014/main" id="{00000000-0008-0000-2200-0000CE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5" name="Text Box 7">
          <a:extLst>
            <a:ext uri="{FF2B5EF4-FFF2-40B4-BE49-F238E27FC236}">
              <a16:creationId xmlns:a16="http://schemas.microsoft.com/office/drawing/2014/main" id="{00000000-0008-0000-2200-0000CF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6" name="Text Box 9">
          <a:extLst>
            <a:ext uri="{FF2B5EF4-FFF2-40B4-BE49-F238E27FC236}">
              <a16:creationId xmlns:a16="http://schemas.microsoft.com/office/drawing/2014/main" id="{00000000-0008-0000-2200-0000D0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7" name="Text Box 11">
          <a:extLst>
            <a:ext uri="{FF2B5EF4-FFF2-40B4-BE49-F238E27FC236}">
              <a16:creationId xmlns:a16="http://schemas.microsoft.com/office/drawing/2014/main" id="{00000000-0008-0000-2200-0000D1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8" name="Text Box 13">
          <a:extLst>
            <a:ext uri="{FF2B5EF4-FFF2-40B4-BE49-F238E27FC236}">
              <a16:creationId xmlns:a16="http://schemas.microsoft.com/office/drawing/2014/main" id="{00000000-0008-0000-2200-0000D2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099" name="Text Box 15">
          <a:extLst>
            <a:ext uri="{FF2B5EF4-FFF2-40B4-BE49-F238E27FC236}">
              <a16:creationId xmlns:a16="http://schemas.microsoft.com/office/drawing/2014/main" id="{00000000-0008-0000-2200-0000D3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00" name="Text Box 17">
          <a:extLst>
            <a:ext uri="{FF2B5EF4-FFF2-40B4-BE49-F238E27FC236}">
              <a16:creationId xmlns:a16="http://schemas.microsoft.com/office/drawing/2014/main" id="{00000000-0008-0000-2200-0000D4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01" name="Text Box 19">
          <a:extLst>
            <a:ext uri="{FF2B5EF4-FFF2-40B4-BE49-F238E27FC236}">
              <a16:creationId xmlns:a16="http://schemas.microsoft.com/office/drawing/2014/main" id="{00000000-0008-0000-2200-0000D5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02" name="Text Box 21">
          <a:extLst>
            <a:ext uri="{FF2B5EF4-FFF2-40B4-BE49-F238E27FC236}">
              <a16:creationId xmlns:a16="http://schemas.microsoft.com/office/drawing/2014/main" id="{00000000-0008-0000-2200-0000D6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03" name="Text Box 23">
          <a:extLst>
            <a:ext uri="{FF2B5EF4-FFF2-40B4-BE49-F238E27FC236}">
              <a16:creationId xmlns:a16="http://schemas.microsoft.com/office/drawing/2014/main" id="{00000000-0008-0000-2200-0000D7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04" name="Text Box 2">
          <a:extLst>
            <a:ext uri="{FF2B5EF4-FFF2-40B4-BE49-F238E27FC236}">
              <a16:creationId xmlns:a16="http://schemas.microsoft.com/office/drawing/2014/main" id="{00000000-0008-0000-2200-0000D8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05" name="Text Box 4">
          <a:extLst>
            <a:ext uri="{FF2B5EF4-FFF2-40B4-BE49-F238E27FC236}">
              <a16:creationId xmlns:a16="http://schemas.microsoft.com/office/drawing/2014/main" id="{00000000-0008-0000-2200-0000D9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06" name="Text Box 6">
          <a:extLst>
            <a:ext uri="{FF2B5EF4-FFF2-40B4-BE49-F238E27FC236}">
              <a16:creationId xmlns:a16="http://schemas.microsoft.com/office/drawing/2014/main" id="{00000000-0008-0000-2200-0000DA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07" name="Text Box 8">
          <a:extLst>
            <a:ext uri="{FF2B5EF4-FFF2-40B4-BE49-F238E27FC236}">
              <a16:creationId xmlns:a16="http://schemas.microsoft.com/office/drawing/2014/main" id="{00000000-0008-0000-2200-0000DB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08" name="Text Box 2">
          <a:extLst>
            <a:ext uri="{FF2B5EF4-FFF2-40B4-BE49-F238E27FC236}">
              <a16:creationId xmlns:a16="http://schemas.microsoft.com/office/drawing/2014/main" id="{00000000-0008-0000-2200-0000DC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09" name="Text Box 4">
          <a:extLst>
            <a:ext uri="{FF2B5EF4-FFF2-40B4-BE49-F238E27FC236}">
              <a16:creationId xmlns:a16="http://schemas.microsoft.com/office/drawing/2014/main" id="{00000000-0008-0000-2200-0000DD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10" name="Text Box 6">
          <a:extLst>
            <a:ext uri="{FF2B5EF4-FFF2-40B4-BE49-F238E27FC236}">
              <a16:creationId xmlns:a16="http://schemas.microsoft.com/office/drawing/2014/main" id="{00000000-0008-0000-2200-0000DE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11" name="Text Box 8">
          <a:extLst>
            <a:ext uri="{FF2B5EF4-FFF2-40B4-BE49-F238E27FC236}">
              <a16:creationId xmlns:a16="http://schemas.microsoft.com/office/drawing/2014/main" id="{00000000-0008-0000-2200-0000DF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2" name="Text Box 2">
          <a:extLst>
            <a:ext uri="{FF2B5EF4-FFF2-40B4-BE49-F238E27FC236}">
              <a16:creationId xmlns:a16="http://schemas.microsoft.com/office/drawing/2014/main" id="{00000000-0008-0000-2200-0000E0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3" name="Text Box 4">
          <a:extLst>
            <a:ext uri="{FF2B5EF4-FFF2-40B4-BE49-F238E27FC236}">
              <a16:creationId xmlns:a16="http://schemas.microsoft.com/office/drawing/2014/main" id="{00000000-0008-0000-2200-0000E1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4" name="Text Box 6">
          <a:extLst>
            <a:ext uri="{FF2B5EF4-FFF2-40B4-BE49-F238E27FC236}">
              <a16:creationId xmlns:a16="http://schemas.microsoft.com/office/drawing/2014/main" id="{00000000-0008-0000-2200-0000E2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5" name="Text Box 8">
          <a:extLst>
            <a:ext uri="{FF2B5EF4-FFF2-40B4-BE49-F238E27FC236}">
              <a16:creationId xmlns:a16="http://schemas.microsoft.com/office/drawing/2014/main" id="{00000000-0008-0000-2200-0000E3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6" name="Text Box 2">
          <a:extLst>
            <a:ext uri="{FF2B5EF4-FFF2-40B4-BE49-F238E27FC236}">
              <a16:creationId xmlns:a16="http://schemas.microsoft.com/office/drawing/2014/main" id="{00000000-0008-0000-2200-0000E4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7" name="Text Box 4">
          <a:extLst>
            <a:ext uri="{FF2B5EF4-FFF2-40B4-BE49-F238E27FC236}">
              <a16:creationId xmlns:a16="http://schemas.microsoft.com/office/drawing/2014/main" id="{00000000-0008-0000-2200-0000E5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8" name="Text Box 6">
          <a:extLst>
            <a:ext uri="{FF2B5EF4-FFF2-40B4-BE49-F238E27FC236}">
              <a16:creationId xmlns:a16="http://schemas.microsoft.com/office/drawing/2014/main" id="{00000000-0008-0000-2200-0000E6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19" name="Text Box 8">
          <a:extLst>
            <a:ext uri="{FF2B5EF4-FFF2-40B4-BE49-F238E27FC236}">
              <a16:creationId xmlns:a16="http://schemas.microsoft.com/office/drawing/2014/main" id="{00000000-0008-0000-2200-0000E717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0" name="Text Box 2">
          <a:extLst>
            <a:ext uri="{FF2B5EF4-FFF2-40B4-BE49-F238E27FC236}">
              <a16:creationId xmlns:a16="http://schemas.microsoft.com/office/drawing/2014/main" id="{00000000-0008-0000-2200-0000E8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1" name="Text Box 4">
          <a:extLst>
            <a:ext uri="{FF2B5EF4-FFF2-40B4-BE49-F238E27FC236}">
              <a16:creationId xmlns:a16="http://schemas.microsoft.com/office/drawing/2014/main" id="{00000000-0008-0000-2200-0000E9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2" name="Text Box 6">
          <a:extLst>
            <a:ext uri="{FF2B5EF4-FFF2-40B4-BE49-F238E27FC236}">
              <a16:creationId xmlns:a16="http://schemas.microsoft.com/office/drawing/2014/main" id="{00000000-0008-0000-2200-0000EA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3" name="Text Box 8">
          <a:extLst>
            <a:ext uri="{FF2B5EF4-FFF2-40B4-BE49-F238E27FC236}">
              <a16:creationId xmlns:a16="http://schemas.microsoft.com/office/drawing/2014/main" id="{00000000-0008-0000-2200-0000EB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24" name="Text Box 1">
          <a:extLst>
            <a:ext uri="{FF2B5EF4-FFF2-40B4-BE49-F238E27FC236}">
              <a16:creationId xmlns:a16="http://schemas.microsoft.com/office/drawing/2014/main" id="{00000000-0008-0000-2200-0000EC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5" name="Text Box 2">
          <a:extLst>
            <a:ext uri="{FF2B5EF4-FFF2-40B4-BE49-F238E27FC236}">
              <a16:creationId xmlns:a16="http://schemas.microsoft.com/office/drawing/2014/main" id="{00000000-0008-0000-2200-0000ED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26" name="Text Box 3">
          <a:extLst>
            <a:ext uri="{FF2B5EF4-FFF2-40B4-BE49-F238E27FC236}">
              <a16:creationId xmlns:a16="http://schemas.microsoft.com/office/drawing/2014/main" id="{00000000-0008-0000-2200-0000EE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7" name="Text Box 4">
          <a:extLst>
            <a:ext uri="{FF2B5EF4-FFF2-40B4-BE49-F238E27FC236}">
              <a16:creationId xmlns:a16="http://schemas.microsoft.com/office/drawing/2014/main" id="{00000000-0008-0000-2200-0000EF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28" name="Text Box 5">
          <a:extLst>
            <a:ext uri="{FF2B5EF4-FFF2-40B4-BE49-F238E27FC236}">
              <a16:creationId xmlns:a16="http://schemas.microsoft.com/office/drawing/2014/main" id="{00000000-0008-0000-2200-0000F0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29" name="Text Box 6">
          <a:extLst>
            <a:ext uri="{FF2B5EF4-FFF2-40B4-BE49-F238E27FC236}">
              <a16:creationId xmlns:a16="http://schemas.microsoft.com/office/drawing/2014/main" id="{00000000-0008-0000-2200-0000F1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30" name="Text Box 7">
          <a:extLst>
            <a:ext uri="{FF2B5EF4-FFF2-40B4-BE49-F238E27FC236}">
              <a16:creationId xmlns:a16="http://schemas.microsoft.com/office/drawing/2014/main" id="{00000000-0008-0000-2200-0000F2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31" name="Text Box 8">
          <a:extLst>
            <a:ext uri="{FF2B5EF4-FFF2-40B4-BE49-F238E27FC236}">
              <a16:creationId xmlns:a16="http://schemas.microsoft.com/office/drawing/2014/main" id="{00000000-0008-0000-2200-0000F317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32" name="Text Box 1">
          <a:extLst>
            <a:ext uri="{FF2B5EF4-FFF2-40B4-BE49-F238E27FC236}">
              <a16:creationId xmlns:a16="http://schemas.microsoft.com/office/drawing/2014/main" id="{00000000-0008-0000-2200-0000F4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33" name="Text Box 3">
          <a:extLst>
            <a:ext uri="{FF2B5EF4-FFF2-40B4-BE49-F238E27FC236}">
              <a16:creationId xmlns:a16="http://schemas.microsoft.com/office/drawing/2014/main" id="{00000000-0008-0000-2200-0000F5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34" name="Text Box 5">
          <a:extLst>
            <a:ext uri="{FF2B5EF4-FFF2-40B4-BE49-F238E27FC236}">
              <a16:creationId xmlns:a16="http://schemas.microsoft.com/office/drawing/2014/main" id="{00000000-0008-0000-2200-0000F6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35" name="Text Box 7">
          <a:extLst>
            <a:ext uri="{FF2B5EF4-FFF2-40B4-BE49-F238E27FC236}">
              <a16:creationId xmlns:a16="http://schemas.microsoft.com/office/drawing/2014/main" id="{00000000-0008-0000-2200-0000F717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36" name="Text Box 1">
          <a:extLst>
            <a:ext uri="{FF2B5EF4-FFF2-40B4-BE49-F238E27FC236}">
              <a16:creationId xmlns:a16="http://schemas.microsoft.com/office/drawing/2014/main" id="{00000000-0008-0000-2200-0000F8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37" name="Text Box 3">
          <a:extLst>
            <a:ext uri="{FF2B5EF4-FFF2-40B4-BE49-F238E27FC236}">
              <a16:creationId xmlns:a16="http://schemas.microsoft.com/office/drawing/2014/main" id="{00000000-0008-0000-2200-0000F9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38" name="Text Box 5">
          <a:extLst>
            <a:ext uri="{FF2B5EF4-FFF2-40B4-BE49-F238E27FC236}">
              <a16:creationId xmlns:a16="http://schemas.microsoft.com/office/drawing/2014/main" id="{00000000-0008-0000-2200-0000FA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39" name="Text Box 7">
          <a:extLst>
            <a:ext uri="{FF2B5EF4-FFF2-40B4-BE49-F238E27FC236}">
              <a16:creationId xmlns:a16="http://schemas.microsoft.com/office/drawing/2014/main" id="{00000000-0008-0000-2200-0000FB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0" name="Text Box 9">
          <a:extLst>
            <a:ext uri="{FF2B5EF4-FFF2-40B4-BE49-F238E27FC236}">
              <a16:creationId xmlns:a16="http://schemas.microsoft.com/office/drawing/2014/main" id="{00000000-0008-0000-2200-0000FC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1" name="Text Box 11">
          <a:extLst>
            <a:ext uri="{FF2B5EF4-FFF2-40B4-BE49-F238E27FC236}">
              <a16:creationId xmlns:a16="http://schemas.microsoft.com/office/drawing/2014/main" id="{00000000-0008-0000-2200-0000FD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2" name="Text Box 13">
          <a:extLst>
            <a:ext uri="{FF2B5EF4-FFF2-40B4-BE49-F238E27FC236}">
              <a16:creationId xmlns:a16="http://schemas.microsoft.com/office/drawing/2014/main" id="{00000000-0008-0000-2200-0000FE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3" name="Text Box 15">
          <a:extLst>
            <a:ext uri="{FF2B5EF4-FFF2-40B4-BE49-F238E27FC236}">
              <a16:creationId xmlns:a16="http://schemas.microsoft.com/office/drawing/2014/main" id="{00000000-0008-0000-2200-0000FF17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4" name="Text Box 17">
          <a:extLst>
            <a:ext uri="{FF2B5EF4-FFF2-40B4-BE49-F238E27FC236}">
              <a16:creationId xmlns:a16="http://schemas.microsoft.com/office/drawing/2014/main" id="{00000000-0008-0000-2200-000000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5" name="Text Box 19">
          <a:extLst>
            <a:ext uri="{FF2B5EF4-FFF2-40B4-BE49-F238E27FC236}">
              <a16:creationId xmlns:a16="http://schemas.microsoft.com/office/drawing/2014/main" id="{00000000-0008-0000-2200-000001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6" name="Text Box 21">
          <a:extLst>
            <a:ext uri="{FF2B5EF4-FFF2-40B4-BE49-F238E27FC236}">
              <a16:creationId xmlns:a16="http://schemas.microsoft.com/office/drawing/2014/main" id="{00000000-0008-0000-2200-000002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7" name="Text Box 23">
          <a:extLst>
            <a:ext uri="{FF2B5EF4-FFF2-40B4-BE49-F238E27FC236}">
              <a16:creationId xmlns:a16="http://schemas.microsoft.com/office/drawing/2014/main" id="{00000000-0008-0000-2200-000003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8" name="Text Box 1">
          <a:extLst>
            <a:ext uri="{FF2B5EF4-FFF2-40B4-BE49-F238E27FC236}">
              <a16:creationId xmlns:a16="http://schemas.microsoft.com/office/drawing/2014/main" id="{00000000-0008-0000-2200-000004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49" name="Text Box 3">
          <a:extLst>
            <a:ext uri="{FF2B5EF4-FFF2-40B4-BE49-F238E27FC236}">
              <a16:creationId xmlns:a16="http://schemas.microsoft.com/office/drawing/2014/main" id="{00000000-0008-0000-2200-000005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0" name="Text Box 5">
          <a:extLst>
            <a:ext uri="{FF2B5EF4-FFF2-40B4-BE49-F238E27FC236}">
              <a16:creationId xmlns:a16="http://schemas.microsoft.com/office/drawing/2014/main" id="{00000000-0008-0000-2200-000006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1" name="Text Box 7">
          <a:extLst>
            <a:ext uri="{FF2B5EF4-FFF2-40B4-BE49-F238E27FC236}">
              <a16:creationId xmlns:a16="http://schemas.microsoft.com/office/drawing/2014/main" id="{00000000-0008-0000-2200-000007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2" name="Text Box 9">
          <a:extLst>
            <a:ext uri="{FF2B5EF4-FFF2-40B4-BE49-F238E27FC236}">
              <a16:creationId xmlns:a16="http://schemas.microsoft.com/office/drawing/2014/main" id="{00000000-0008-0000-2200-000008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3" name="Text Box 11">
          <a:extLst>
            <a:ext uri="{FF2B5EF4-FFF2-40B4-BE49-F238E27FC236}">
              <a16:creationId xmlns:a16="http://schemas.microsoft.com/office/drawing/2014/main" id="{00000000-0008-0000-2200-000009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4" name="Text Box 13">
          <a:extLst>
            <a:ext uri="{FF2B5EF4-FFF2-40B4-BE49-F238E27FC236}">
              <a16:creationId xmlns:a16="http://schemas.microsoft.com/office/drawing/2014/main" id="{00000000-0008-0000-2200-00000A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5" name="Text Box 15">
          <a:extLst>
            <a:ext uri="{FF2B5EF4-FFF2-40B4-BE49-F238E27FC236}">
              <a16:creationId xmlns:a16="http://schemas.microsoft.com/office/drawing/2014/main" id="{00000000-0008-0000-2200-00000B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6" name="Text Box 17">
          <a:extLst>
            <a:ext uri="{FF2B5EF4-FFF2-40B4-BE49-F238E27FC236}">
              <a16:creationId xmlns:a16="http://schemas.microsoft.com/office/drawing/2014/main" id="{00000000-0008-0000-2200-00000C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7" name="Text Box 19">
          <a:extLst>
            <a:ext uri="{FF2B5EF4-FFF2-40B4-BE49-F238E27FC236}">
              <a16:creationId xmlns:a16="http://schemas.microsoft.com/office/drawing/2014/main" id="{00000000-0008-0000-2200-00000D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8" name="Text Box 21">
          <a:extLst>
            <a:ext uri="{FF2B5EF4-FFF2-40B4-BE49-F238E27FC236}">
              <a16:creationId xmlns:a16="http://schemas.microsoft.com/office/drawing/2014/main" id="{00000000-0008-0000-2200-00000E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159" name="Text Box 23">
          <a:extLst>
            <a:ext uri="{FF2B5EF4-FFF2-40B4-BE49-F238E27FC236}">
              <a16:creationId xmlns:a16="http://schemas.microsoft.com/office/drawing/2014/main" id="{00000000-0008-0000-2200-00000F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60" name="Text Box 1">
          <a:extLst>
            <a:ext uri="{FF2B5EF4-FFF2-40B4-BE49-F238E27FC236}">
              <a16:creationId xmlns:a16="http://schemas.microsoft.com/office/drawing/2014/main" id="{00000000-0008-0000-2200-000010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61" name="Text Box 2">
          <a:extLst>
            <a:ext uri="{FF2B5EF4-FFF2-40B4-BE49-F238E27FC236}">
              <a16:creationId xmlns:a16="http://schemas.microsoft.com/office/drawing/2014/main" id="{00000000-0008-0000-2200-000011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62" name="Text Box 3">
          <a:extLst>
            <a:ext uri="{FF2B5EF4-FFF2-40B4-BE49-F238E27FC236}">
              <a16:creationId xmlns:a16="http://schemas.microsoft.com/office/drawing/2014/main" id="{00000000-0008-0000-2200-000012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63" name="Text Box 4">
          <a:extLst>
            <a:ext uri="{FF2B5EF4-FFF2-40B4-BE49-F238E27FC236}">
              <a16:creationId xmlns:a16="http://schemas.microsoft.com/office/drawing/2014/main" id="{00000000-0008-0000-2200-000013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64" name="Text Box 5">
          <a:extLst>
            <a:ext uri="{FF2B5EF4-FFF2-40B4-BE49-F238E27FC236}">
              <a16:creationId xmlns:a16="http://schemas.microsoft.com/office/drawing/2014/main" id="{00000000-0008-0000-2200-000014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65" name="Text Box 6">
          <a:extLst>
            <a:ext uri="{FF2B5EF4-FFF2-40B4-BE49-F238E27FC236}">
              <a16:creationId xmlns:a16="http://schemas.microsoft.com/office/drawing/2014/main" id="{00000000-0008-0000-2200-000015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66" name="Text Box 7">
          <a:extLst>
            <a:ext uri="{FF2B5EF4-FFF2-40B4-BE49-F238E27FC236}">
              <a16:creationId xmlns:a16="http://schemas.microsoft.com/office/drawing/2014/main" id="{00000000-0008-0000-2200-000016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67" name="Text Box 8">
          <a:extLst>
            <a:ext uri="{FF2B5EF4-FFF2-40B4-BE49-F238E27FC236}">
              <a16:creationId xmlns:a16="http://schemas.microsoft.com/office/drawing/2014/main" id="{00000000-0008-0000-2200-000017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68" name="Text Box 1">
          <a:extLst>
            <a:ext uri="{FF2B5EF4-FFF2-40B4-BE49-F238E27FC236}">
              <a16:creationId xmlns:a16="http://schemas.microsoft.com/office/drawing/2014/main" id="{00000000-0008-0000-2200-000018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69" name="Text Box 2">
          <a:extLst>
            <a:ext uri="{FF2B5EF4-FFF2-40B4-BE49-F238E27FC236}">
              <a16:creationId xmlns:a16="http://schemas.microsoft.com/office/drawing/2014/main" id="{00000000-0008-0000-2200-000019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70" name="Text Box 3">
          <a:extLst>
            <a:ext uri="{FF2B5EF4-FFF2-40B4-BE49-F238E27FC236}">
              <a16:creationId xmlns:a16="http://schemas.microsoft.com/office/drawing/2014/main" id="{00000000-0008-0000-2200-00001A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71" name="Text Box 4">
          <a:extLst>
            <a:ext uri="{FF2B5EF4-FFF2-40B4-BE49-F238E27FC236}">
              <a16:creationId xmlns:a16="http://schemas.microsoft.com/office/drawing/2014/main" id="{00000000-0008-0000-2200-00001B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72" name="Text Box 5">
          <a:extLst>
            <a:ext uri="{FF2B5EF4-FFF2-40B4-BE49-F238E27FC236}">
              <a16:creationId xmlns:a16="http://schemas.microsoft.com/office/drawing/2014/main" id="{00000000-0008-0000-2200-00001C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73" name="Text Box 6">
          <a:extLst>
            <a:ext uri="{FF2B5EF4-FFF2-40B4-BE49-F238E27FC236}">
              <a16:creationId xmlns:a16="http://schemas.microsoft.com/office/drawing/2014/main" id="{00000000-0008-0000-2200-00001D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74" name="Text Box 7">
          <a:extLst>
            <a:ext uri="{FF2B5EF4-FFF2-40B4-BE49-F238E27FC236}">
              <a16:creationId xmlns:a16="http://schemas.microsoft.com/office/drawing/2014/main" id="{00000000-0008-0000-2200-00001E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75" name="Text Box 8">
          <a:extLst>
            <a:ext uri="{FF2B5EF4-FFF2-40B4-BE49-F238E27FC236}">
              <a16:creationId xmlns:a16="http://schemas.microsoft.com/office/drawing/2014/main" id="{00000000-0008-0000-2200-00001F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76" name="Text Box 1">
          <a:extLst>
            <a:ext uri="{FF2B5EF4-FFF2-40B4-BE49-F238E27FC236}">
              <a16:creationId xmlns:a16="http://schemas.microsoft.com/office/drawing/2014/main" id="{00000000-0008-0000-2200-000020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77" name="Text Box 2">
          <a:extLst>
            <a:ext uri="{FF2B5EF4-FFF2-40B4-BE49-F238E27FC236}">
              <a16:creationId xmlns:a16="http://schemas.microsoft.com/office/drawing/2014/main" id="{00000000-0008-0000-2200-000021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78" name="Text Box 3">
          <a:extLst>
            <a:ext uri="{FF2B5EF4-FFF2-40B4-BE49-F238E27FC236}">
              <a16:creationId xmlns:a16="http://schemas.microsoft.com/office/drawing/2014/main" id="{00000000-0008-0000-2200-000022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79" name="Text Box 4">
          <a:extLst>
            <a:ext uri="{FF2B5EF4-FFF2-40B4-BE49-F238E27FC236}">
              <a16:creationId xmlns:a16="http://schemas.microsoft.com/office/drawing/2014/main" id="{00000000-0008-0000-2200-000023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0" name="Text Box 5">
          <a:extLst>
            <a:ext uri="{FF2B5EF4-FFF2-40B4-BE49-F238E27FC236}">
              <a16:creationId xmlns:a16="http://schemas.microsoft.com/office/drawing/2014/main" id="{00000000-0008-0000-2200-000024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81" name="Text Box 6">
          <a:extLst>
            <a:ext uri="{FF2B5EF4-FFF2-40B4-BE49-F238E27FC236}">
              <a16:creationId xmlns:a16="http://schemas.microsoft.com/office/drawing/2014/main" id="{00000000-0008-0000-2200-000025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2" name="Text Box 7">
          <a:extLst>
            <a:ext uri="{FF2B5EF4-FFF2-40B4-BE49-F238E27FC236}">
              <a16:creationId xmlns:a16="http://schemas.microsoft.com/office/drawing/2014/main" id="{00000000-0008-0000-2200-000026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183" name="Text Box 8">
          <a:extLst>
            <a:ext uri="{FF2B5EF4-FFF2-40B4-BE49-F238E27FC236}">
              <a16:creationId xmlns:a16="http://schemas.microsoft.com/office/drawing/2014/main" id="{00000000-0008-0000-2200-000027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4" name="Text Box 1">
          <a:extLst>
            <a:ext uri="{FF2B5EF4-FFF2-40B4-BE49-F238E27FC236}">
              <a16:creationId xmlns:a16="http://schemas.microsoft.com/office/drawing/2014/main" id="{00000000-0008-0000-2200-000028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5" name="Text Box 3">
          <a:extLst>
            <a:ext uri="{FF2B5EF4-FFF2-40B4-BE49-F238E27FC236}">
              <a16:creationId xmlns:a16="http://schemas.microsoft.com/office/drawing/2014/main" id="{00000000-0008-0000-2200-000029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6" name="Text Box 5">
          <a:extLst>
            <a:ext uri="{FF2B5EF4-FFF2-40B4-BE49-F238E27FC236}">
              <a16:creationId xmlns:a16="http://schemas.microsoft.com/office/drawing/2014/main" id="{00000000-0008-0000-2200-00002A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7" name="Text Box 7">
          <a:extLst>
            <a:ext uri="{FF2B5EF4-FFF2-40B4-BE49-F238E27FC236}">
              <a16:creationId xmlns:a16="http://schemas.microsoft.com/office/drawing/2014/main" id="{00000000-0008-0000-2200-00002B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8" name="Text Box 1">
          <a:extLst>
            <a:ext uri="{FF2B5EF4-FFF2-40B4-BE49-F238E27FC236}">
              <a16:creationId xmlns:a16="http://schemas.microsoft.com/office/drawing/2014/main" id="{00000000-0008-0000-2200-00002C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89" name="Text Box 3">
          <a:extLst>
            <a:ext uri="{FF2B5EF4-FFF2-40B4-BE49-F238E27FC236}">
              <a16:creationId xmlns:a16="http://schemas.microsoft.com/office/drawing/2014/main" id="{00000000-0008-0000-2200-00002D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90" name="Text Box 5">
          <a:extLst>
            <a:ext uri="{FF2B5EF4-FFF2-40B4-BE49-F238E27FC236}">
              <a16:creationId xmlns:a16="http://schemas.microsoft.com/office/drawing/2014/main" id="{00000000-0008-0000-2200-00002E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191" name="Text Box 7">
          <a:extLst>
            <a:ext uri="{FF2B5EF4-FFF2-40B4-BE49-F238E27FC236}">
              <a16:creationId xmlns:a16="http://schemas.microsoft.com/office/drawing/2014/main" id="{00000000-0008-0000-2200-00002F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92" name="Text Box 1">
          <a:extLst>
            <a:ext uri="{FF2B5EF4-FFF2-40B4-BE49-F238E27FC236}">
              <a16:creationId xmlns:a16="http://schemas.microsoft.com/office/drawing/2014/main" id="{00000000-0008-0000-2200-000030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93" name="Text Box 2">
          <a:extLst>
            <a:ext uri="{FF2B5EF4-FFF2-40B4-BE49-F238E27FC236}">
              <a16:creationId xmlns:a16="http://schemas.microsoft.com/office/drawing/2014/main" id="{00000000-0008-0000-2200-000031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94" name="Text Box 3">
          <a:extLst>
            <a:ext uri="{FF2B5EF4-FFF2-40B4-BE49-F238E27FC236}">
              <a16:creationId xmlns:a16="http://schemas.microsoft.com/office/drawing/2014/main" id="{00000000-0008-0000-2200-000032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95" name="Text Box 4">
          <a:extLst>
            <a:ext uri="{FF2B5EF4-FFF2-40B4-BE49-F238E27FC236}">
              <a16:creationId xmlns:a16="http://schemas.microsoft.com/office/drawing/2014/main" id="{00000000-0008-0000-2200-000033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96" name="Text Box 5">
          <a:extLst>
            <a:ext uri="{FF2B5EF4-FFF2-40B4-BE49-F238E27FC236}">
              <a16:creationId xmlns:a16="http://schemas.microsoft.com/office/drawing/2014/main" id="{00000000-0008-0000-2200-000034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97" name="Text Box 6">
          <a:extLst>
            <a:ext uri="{FF2B5EF4-FFF2-40B4-BE49-F238E27FC236}">
              <a16:creationId xmlns:a16="http://schemas.microsoft.com/office/drawing/2014/main" id="{00000000-0008-0000-2200-000035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198" name="Text Box 7">
          <a:extLst>
            <a:ext uri="{FF2B5EF4-FFF2-40B4-BE49-F238E27FC236}">
              <a16:creationId xmlns:a16="http://schemas.microsoft.com/office/drawing/2014/main" id="{00000000-0008-0000-2200-000036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199" name="Text Box 8">
          <a:extLst>
            <a:ext uri="{FF2B5EF4-FFF2-40B4-BE49-F238E27FC236}">
              <a16:creationId xmlns:a16="http://schemas.microsoft.com/office/drawing/2014/main" id="{00000000-0008-0000-2200-000037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00" name="Text Box 1">
          <a:extLst>
            <a:ext uri="{FF2B5EF4-FFF2-40B4-BE49-F238E27FC236}">
              <a16:creationId xmlns:a16="http://schemas.microsoft.com/office/drawing/2014/main" id="{00000000-0008-0000-2200-000038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01" name="Text Box 3">
          <a:extLst>
            <a:ext uri="{FF2B5EF4-FFF2-40B4-BE49-F238E27FC236}">
              <a16:creationId xmlns:a16="http://schemas.microsoft.com/office/drawing/2014/main" id="{00000000-0008-0000-2200-000039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02" name="Text Box 5">
          <a:extLst>
            <a:ext uri="{FF2B5EF4-FFF2-40B4-BE49-F238E27FC236}">
              <a16:creationId xmlns:a16="http://schemas.microsoft.com/office/drawing/2014/main" id="{00000000-0008-0000-2200-00003A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03" name="Text Box 7">
          <a:extLst>
            <a:ext uri="{FF2B5EF4-FFF2-40B4-BE49-F238E27FC236}">
              <a16:creationId xmlns:a16="http://schemas.microsoft.com/office/drawing/2014/main" id="{00000000-0008-0000-2200-00003B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04" name="Text Box 1">
          <a:extLst>
            <a:ext uri="{FF2B5EF4-FFF2-40B4-BE49-F238E27FC236}">
              <a16:creationId xmlns:a16="http://schemas.microsoft.com/office/drawing/2014/main" id="{00000000-0008-0000-2200-00003C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05" name="Text Box 3">
          <a:extLst>
            <a:ext uri="{FF2B5EF4-FFF2-40B4-BE49-F238E27FC236}">
              <a16:creationId xmlns:a16="http://schemas.microsoft.com/office/drawing/2014/main" id="{00000000-0008-0000-2200-00003D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06" name="Text Box 5">
          <a:extLst>
            <a:ext uri="{FF2B5EF4-FFF2-40B4-BE49-F238E27FC236}">
              <a16:creationId xmlns:a16="http://schemas.microsoft.com/office/drawing/2014/main" id="{00000000-0008-0000-2200-00003E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07" name="Text Box 7">
          <a:extLst>
            <a:ext uri="{FF2B5EF4-FFF2-40B4-BE49-F238E27FC236}">
              <a16:creationId xmlns:a16="http://schemas.microsoft.com/office/drawing/2014/main" id="{00000000-0008-0000-2200-00003F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08" name="Text Box 9">
          <a:extLst>
            <a:ext uri="{FF2B5EF4-FFF2-40B4-BE49-F238E27FC236}">
              <a16:creationId xmlns:a16="http://schemas.microsoft.com/office/drawing/2014/main" id="{00000000-0008-0000-2200-000040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09" name="Text Box 11">
          <a:extLst>
            <a:ext uri="{FF2B5EF4-FFF2-40B4-BE49-F238E27FC236}">
              <a16:creationId xmlns:a16="http://schemas.microsoft.com/office/drawing/2014/main" id="{00000000-0008-0000-2200-000041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0" name="Text Box 13">
          <a:extLst>
            <a:ext uri="{FF2B5EF4-FFF2-40B4-BE49-F238E27FC236}">
              <a16:creationId xmlns:a16="http://schemas.microsoft.com/office/drawing/2014/main" id="{00000000-0008-0000-2200-000042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1" name="Text Box 15">
          <a:extLst>
            <a:ext uri="{FF2B5EF4-FFF2-40B4-BE49-F238E27FC236}">
              <a16:creationId xmlns:a16="http://schemas.microsoft.com/office/drawing/2014/main" id="{00000000-0008-0000-2200-000043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2" name="Text Box 17">
          <a:extLst>
            <a:ext uri="{FF2B5EF4-FFF2-40B4-BE49-F238E27FC236}">
              <a16:creationId xmlns:a16="http://schemas.microsoft.com/office/drawing/2014/main" id="{00000000-0008-0000-2200-000044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3" name="Text Box 19">
          <a:extLst>
            <a:ext uri="{FF2B5EF4-FFF2-40B4-BE49-F238E27FC236}">
              <a16:creationId xmlns:a16="http://schemas.microsoft.com/office/drawing/2014/main" id="{00000000-0008-0000-2200-000045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4" name="Text Box 21">
          <a:extLst>
            <a:ext uri="{FF2B5EF4-FFF2-40B4-BE49-F238E27FC236}">
              <a16:creationId xmlns:a16="http://schemas.microsoft.com/office/drawing/2014/main" id="{00000000-0008-0000-2200-000046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5" name="Text Box 23">
          <a:extLst>
            <a:ext uri="{FF2B5EF4-FFF2-40B4-BE49-F238E27FC236}">
              <a16:creationId xmlns:a16="http://schemas.microsoft.com/office/drawing/2014/main" id="{00000000-0008-0000-2200-000047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6" name="Text Box 1">
          <a:extLst>
            <a:ext uri="{FF2B5EF4-FFF2-40B4-BE49-F238E27FC236}">
              <a16:creationId xmlns:a16="http://schemas.microsoft.com/office/drawing/2014/main" id="{00000000-0008-0000-2200-000048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7" name="Text Box 3">
          <a:extLst>
            <a:ext uri="{FF2B5EF4-FFF2-40B4-BE49-F238E27FC236}">
              <a16:creationId xmlns:a16="http://schemas.microsoft.com/office/drawing/2014/main" id="{00000000-0008-0000-2200-000049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8" name="Text Box 5">
          <a:extLst>
            <a:ext uri="{FF2B5EF4-FFF2-40B4-BE49-F238E27FC236}">
              <a16:creationId xmlns:a16="http://schemas.microsoft.com/office/drawing/2014/main" id="{00000000-0008-0000-2200-00004A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19" name="Text Box 7">
          <a:extLst>
            <a:ext uri="{FF2B5EF4-FFF2-40B4-BE49-F238E27FC236}">
              <a16:creationId xmlns:a16="http://schemas.microsoft.com/office/drawing/2014/main" id="{00000000-0008-0000-2200-00004B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0" name="Text Box 9">
          <a:extLst>
            <a:ext uri="{FF2B5EF4-FFF2-40B4-BE49-F238E27FC236}">
              <a16:creationId xmlns:a16="http://schemas.microsoft.com/office/drawing/2014/main" id="{00000000-0008-0000-2200-00004C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1" name="Text Box 11">
          <a:extLst>
            <a:ext uri="{FF2B5EF4-FFF2-40B4-BE49-F238E27FC236}">
              <a16:creationId xmlns:a16="http://schemas.microsoft.com/office/drawing/2014/main" id="{00000000-0008-0000-2200-00004D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2" name="Text Box 13">
          <a:extLst>
            <a:ext uri="{FF2B5EF4-FFF2-40B4-BE49-F238E27FC236}">
              <a16:creationId xmlns:a16="http://schemas.microsoft.com/office/drawing/2014/main" id="{00000000-0008-0000-2200-00004E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3" name="Text Box 15">
          <a:extLst>
            <a:ext uri="{FF2B5EF4-FFF2-40B4-BE49-F238E27FC236}">
              <a16:creationId xmlns:a16="http://schemas.microsoft.com/office/drawing/2014/main" id="{00000000-0008-0000-2200-00004F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4" name="Text Box 17">
          <a:extLst>
            <a:ext uri="{FF2B5EF4-FFF2-40B4-BE49-F238E27FC236}">
              <a16:creationId xmlns:a16="http://schemas.microsoft.com/office/drawing/2014/main" id="{00000000-0008-0000-2200-000050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5" name="Text Box 19">
          <a:extLst>
            <a:ext uri="{FF2B5EF4-FFF2-40B4-BE49-F238E27FC236}">
              <a16:creationId xmlns:a16="http://schemas.microsoft.com/office/drawing/2014/main" id="{00000000-0008-0000-2200-000051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6" name="Text Box 21">
          <a:extLst>
            <a:ext uri="{FF2B5EF4-FFF2-40B4-BE49-F238E27FC236}">
              <a16:creationId xmlns:a16="http://schemas.microsoft.com/office/drawing/2014/main" id="{00000000-0008-0000-2200-000052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27" name="Text Box 23">
          <a:extLst>
            <a:ext uri="{FF2B5EF4-FFF2-40B4-BE49-F238E27FC236}">
              <a16:creationId xmlns:a16="http://schemas.microsoft.com/office/drawing/2014/main" id="{00000000-0008-0000-2200-000053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28" name="Text Box 2">
          <a:extLst>
            <a:ext uri="{FF2B5EF4-FFF2-40B4-BE49-F238E27FC236}">
              <a16:creationId xmlns:a16="http://schemas.microsoft.com/office/drawing/2014/main" id="{00000000-0008-0000-2200-000054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29" name="Text Box 4">
          <a:extLst>
            <a:ext uri="{FF2B5EF4-FFF2-40B4-BE49-F238E27FC236}">
              <a16:creationId xmlns:a16="http://schemas.microsoft.com/office/drawing/2014/main" id="{00000000-0008-0000-2200-000055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30" name="Text Box 6">
          <a:extLst>
            <a:ext uri="{FF2B5EF4-FFF2-40B4-BE49-F238E27FC236}">
              <a16:creationId xmlns:a16="http://schemas.microsoft.com/office/drawing/2014/main" id="{00000000-0008-0000-2200-000056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31" name="Text Box 8">
          <a:extLst>
            <a:ext uri="{FF2B5EF4-FFF2-40B4-BE49-F238E27FC236}">
              <a16:creationId xmlns:a16="http://schemas.microsoft.com/office/drawing/2014/main" id="{00000000-0008-0000-2200-000057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32" name="Text Box 2">
          <a:extLst>
            <a:ext uri="{FF2B5EF4-FFF2-40B4-BE49-F238E27FC236}">
              <a16:creationId xmlns:a16="http://schemas.microsoft.com/office/drawing/2014/main" id="{00000000-0008-0000-2200-000058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33" name="Text Box 4">
          <a:extLst>
            <a:ext uri="{FF2B5EF4-FFF2-40B4-BE49-F238E27FC236}">
              <a16:creationId xmlns:a16="http://schemas.microsoft.com/office/drawing/2014/main" id="{00000000-0008-0000-2200-000059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34" name="Text Box 6">
          <a:extLst>
            <a:ext uri="{FF2B5EF4-FFF2-40B4-BE49-F238E27FC236}">
              <a16:creationId xmlns:a16="http://schemas.microsoft.com/office/drawing/2014/main" id="{00000000-0008-0000-2200-00005A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35" name="Text Box 8">
          <a:extLst>
            <a:ext uri="{FF2B5EF4-FFF2-40B4-BE49-F238E27FC236}">
              <a16:creationId xmlns:a16="http://schemas.microsoft.com/office/drawing/2014/main" id="{00000000-0008-0000-2200-00005B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36" name="Text Box 2">
          <a:extLst>
            <a:ext uri="{FF2B5EF4-FFF2-40B4-BE49-F238E27FC236}">
              <a16:creationId xmlns:a16="http://schemas.microsoft.com/office/drawing/2014/main" id="{00000000-0008-0000-2200-00005C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37" name="Text Box 4">
          <a:extLst>
            <a:ext uri="{FF2B5EF4-FFF2-40B4-BE49-F238E27FC236}">
              <a16:creationId xmlns:a16="http://schemas.microsoft.com/office/drawing/2014/main" id="{00000000-0008-0000-2200-00005D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38" name="Text Box 6">
          <a:extLst>
            <a:ext uri="{FF2B5EF4-FFF2-40B4-BE49-F238E27FC236}">
              <a16:creationId xmlns:a16="http://schemas.microsoft.com/office/drawing/2014/main" id="{00000000-0008-0000-2200-00005E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39" name="Text Box 8">
          <a:extLst>
            <a:ext uri="{FF2B5EF4-FFF2-40B4-BE49-F238E27FC236}">
              <a16:creationId xmlns:a16="http://schemas.microsoft.com/office/drawing/2014/main" id="{00000000-0008-0000-2200-00005F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40" name="Text Box 2">
          <a:extLst>
            <a:ext uri="{FF2B5EF4-FFF2-40B4-BE49-F238E27FC236}">
              <a16:creationId xmlns:a16="http://schemas.microsoft.com/office/drawing/2014/main" id="{00000000-0008-0000-2200-000060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41" name="Text Box 4">
          <a:extLst>
            <a:ext uri="{FF2B5EF4-FFF2-40B4-BE49-F238E27FC236}">
              <a16:creationId xmlns:a16="http://schemas.microsoft.com/office/drawing/2014/main" id="{00000000-0008-0000-2200-000061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42" name="Text Box 6">
          <a:extLst>
            <a:ext uri="{FF2B5EF4-FFF2-40B4-BE49-F238E27FC236}">
              <a16:creationId xmlns:a16="http://schemas.microsoft.com/office/drawing/2014/main" id="{00000000-0008-0000-2200-000062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43" name="Text Box 8">
          <a:extLst>
            <a:ext uri="{FF2B5EF4-FFF2-40B4-BE49-F238E27FC236}">
              <a16:creationId xmlns:a16="http://schemas.microsoft.com/office/drawing/2014/main" id="{00000000-0008-0000-2200-000063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44" name="Text Box 2">
          <a:extLst>
            <a:ext uri="{FF2B5EF4-FFF2-40B4-BE49-F238E27FC236}">
              <a16:creationId xmlns:a16="http://schemas.microsoft.com/office/drawing/2014/main" id="{00000000-0008-0000-2200-000064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45" name="Text Box 4">
          <a:extLst>
            <a:ext uri="{FF2B5EF4-FFF2-40B4-BE49-F238E27FC236}">
              <a16:creationId xmlns:a16="http://schemas.microsoft.com/office/drawing/2014/main" id="{00000000-0008-0000-2200-000065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46" name="Text Box 6">
          <a:extLst>
            <a:ext uri="{FF2B5EF4-FFF2-40B4-BE49-F238E27FC236}">
              <a16:creationId xmlns:a16="http://schemas.microsoft.com/office/drawing/2014/main" id="{00000000-0008-0000-2200-000066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47" name="Text Box 8">
          <a:extLst>
            <a:ext uri="{FF2B5EF4-FFF2-40B4-BE49-F238E27FC236}">
              <a16:creationId xmlns:a16="http://schemas.microsoft.com/office/drawing/2014/main" id="{00000000-0008-0000-2200-000067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48" name="Text Box 1">
          <a:extLst>
            <a:ext uri="{FF2B5EF4-FFF2-40B4-BE49-F238E27FC236}">
              <a16:creationId xmlns:a16="http://schemas.microsoft.com/office/drawing/2014/main" id="{00000000-0008-0000-2200-000068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49" name="Text Box 2">
          <a:extLst>
            <a:ext uri="{FF2B5EF4-FFF2-40B4-BE49-F238E27FC236}">
              <a16:creationId xmlns:a16="http://schemas.microsoft.com/office/drawing/2014/main" id="{00000000-0008-0000-2200-000069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0" name="Text Box 3">
          <a:extLst>
            <a:ext uri="{FF2B5EF4-FFF2-40B4-BE49-F238E27FC236}">
              <a16:creationId xmlns:a16="http://schemas.microsoft.com/office/drawing/2014/main" id="{00000000-0008-0000-2200-00006A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51" name="Text Box 4">
          <a:extLst>
            <a:ext uri="{FF2B5EF4-FFF2-40B4-BE49-F238E27FC236}">
              <a16:creationId xmlns:a16="http://schemas.microsoft.com/office/drawing/2014/main" id="{00000000-0008-0000-2200-00006B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2" name="Text Box 5">
          <a:extLst>
            <a:ext uri="{FF2B5EF4-FFF2-40B4-BE49-F238E27FC236}">
              <a16:creationId xmlns:a16="http://schemas.microsoft.com/office/drawing/2014/main" id="{00000000-0008-0000-2200-00006C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53" name="Text Box 6">
          <a:extLst>
            <a:ext uri="{FF2B5EF4-FFF2-40B4-BE49-F238E27FC236}">
              <a16:creationId xmlns:a16="http://schemas.microsoft.com/office/drawing/2014/main" id="{00000000-0008-0000-2200-00006D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4" name="Text Box 7">
          <a:extLst>
            <a:ext uri="{FF2B5EF4-FFF2-40B4-BE49-F238E27FC236}">
              <a16:creationId xmlns:a16="http://schemas.microsoft.com/office/drawing/2014/main" id="{00000000-0008-0000-2200-00006E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55" name="Text Box 8">
          <a:extLst>
            <a:ext uri="{FF2B5EF4-FFF2-40B4-BE49-F238E27FC236}">
              <a16:creationId xmlns:a16="http://schemas.microsoft.com/office/drawing/2014/main" id="{00000000-0008-0000-2200-00006F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6" name="Text Box 1">
          <a:extLst>
            <a:ext uri="{FF2B5EF4-FFF2-40B4-BE49-F238E27FC236}">
              <a16:creationId xmlns:a16="http://schemas.microsoft.com/office/drawing/2014/main" id="{00000000-0008-0000-2200-000070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7" name="Text Box 3">
          <a:extLst>
            <a:ext uri="{FF2B5EF4-FFF2-40B4-BE49-F238E27FC236}">
              <a16:creationId xmlns:a16="http://schemas.microsoft.com/office/drawing/2014/main" id="{00000000-0008-0000-2200-000071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8" name="Text Box 5">
          <a:extLst>
            <a:ext uri="{FF2B5EF4-FFF2-40B4-BE49-F238E27FC236}">
              <a16:creationId xmlns:a16="http://schemas.microsoft.com/office/drawing/2014/main" id="{00000000-0008-0000-2200-000072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59" name="Text Box 7">
          <a:extLst>
            <a:ext uri="{FF2B5EF4-FFF2-40B4-BE49-F238E27FC236}">
              <a16:creationId xmlns:a16="http://schemas.microsoft.com/office/drawing/2014/main" id="{00000000-0008-0000-2200-000073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0" name="Text Box 1">
          <a:extLst>
            <a:ext uri="{FF2B5EF4-FFF2-40B4-BE49-F238E27FC236}">
              <a16:creationId xmlns:a16="http://schemas.microsoft.com/office/drawing/2014/main" id="{00000000-0008-0000-2200-000074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1" name="Text Box 3">
          <a:extLst>
            <a:ext uri="{FF2B5EF4-FFF2-40B4-BE49-F238E27FC236}">
              <a16:creationId xmlns:a16="http://schemas.microsoft.com/office/drawing/2014/main" id="{00000000-0008-0000-2200-000075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2" name="Text Box 5">
          <a:extLst>
            <a:ext uri="{FF2B5EF4-FFF2-40B4-BE49-F238E27FC236}">
              <a16:creationId xmlns:a16="http://schemas.microsoft.com/office/drawing/2014/main" id="{00000000-0008-0000-2200-000076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3" name="Text Box 7">
          <a:extLst>
            <a:ext uri="{FF2B5EF4-FFF2-40B4-BE49-F238E27FC236}">
              <a16:creationId xmlns:a16="http://schemas.microsoft.com/office/drawing/2014/main" id="{00000000-0008-0000-2200-000077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4" name="Text Box 9">
          <a:extLst>
            <a:ext uri="{FF2B5EF4-FFF2-40B4-BE49-F238E27FC236}">
              <a16:creationId xmlns:a16="http://schemas.microsoft.com/office/drawing/2014/main" id="{00000000-0008-0000-2200-000078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5" name="Text Box 11">
          <a:extLst>
            <a:ext uri="{FF2B5EF4-FFF2-40B4-BE49-F238E27FC236}">
              <a16:creationId xmlns:a16="http://schemas.microsoft.com/office/drawing/2014/main" id="{00000000-0008-0000-2200-000079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6" name="Text Box 13">
          <a:extLst>
            <a:ext uri="{FF2B5EF4-FFF2-40B4-BE49-F238E27FC236}">
              <a16:creationId xmlns:a16="http://schemas.microsoft.com/office/drawing/2014/main" id="{00000000-0008-0000-2200-00007A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7" name="Text Box 15">
          <a:extLst>
            <a:ext uri="{FF2B5EF4-FFF2-40B4-BE49-F238E27FC236}">
              <a16:creationId xmlns:a16="http://schemas.microsoft.com/office/drawing/2014/main" id="{00000000-0008-0000-2200-00007B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8" name="Text Box 17">
          <a:extLst>
            <a:ext uri="{FF2B5EF4-FFF2-40B4-BE49-F238E27FC236}">
              <a16:creationId xmlns:a16="http://schemas.microsoft.com/office/drawing/2014/main" id="{00000000-0008-0000-2200-00007C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69" name="Text Box 19">
          <a:extLst>
            <a:ext uri="{FF2B5EF4-FFF2-40B4-BE49-F238E27FC236}">
              <a16:creationId xmlns:a16="http://schemas.microsoft.com/office/drawing/2014/main" id="{00000000-0008-0000-2200-00007D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0" name="Text Box 21">
          <a:extLst>
            <a:ext uri="{FF2B5EF4-FFF2-40B4-BE49-F238E27FC236}">
              <a16:creationId xmlns:a16="http://schemas.microsoft.com/office/drawing/2014/main" id="{00000000-0008-0000-2200-00007E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1" name="Text Box 23">
          <a:extLst>
            <a:ext uri="{FF2B5EF4-FFF2-40B4-BE49-F238E27FC236}">
              <a16:creationId xmlns:a16="http://schemas.microsoft.com/office/drawing/2014/main" id="{00000000-0008-0000-2200-00007F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2" name="Text Box 1">
          <a:extLst>
            <a:ext uri="{FF2B5EF4-FFF2-40B4-BE49-F238E27FC236}">
              <a16:creationId xmlns:a16="http://schemas.microsoft.com/office/drawing/2014/main" id="{00000000-0008-0000-2200-000080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3" name="Text Box 3">
          <a:extLst>
            <a:ext uri="{FF2B5EF4-FFF2-40B4-BE49-F238E27FC236}">
              <a16:creationId xmlns:a16="http://schemas.microsoft.com/office/drawing/2014/main" id="{00000000-0008-0000-2200-000081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4" name="Text Box 5">
          <a:extLst>
            <a:ext uri="{FF2B5EF4-FFF2-40B4-BE49-F238E27FC236}">
              <a16:creationId xmlns:a16="http://schemas.microsoft.com/office/drawing/2014/main" id="{00000000-0008-0000-2200-000082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5" name="Text Box 7">
          <a:extLst>
            <a:ext uri="{FF2B5EF4-FFF2-40B4-BE49-F238E27FC236}">
              <a16:creationId xmlns:a16="http://schemas.microsoft.com/office/drawing/2014/main" id="{00000000-0008-0000-2200-000083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6" name="Text Box 9">
          <a:extLst>
            <a:ext uri="{FF2B5EF4-FFF2-40B4-BE49-F238E27FC236}">
              <a16:creationId xmlns:a16="http://schemas.microsoft.com/office/drawing/2014/main" id="{00000000-0008-0000-2200-000084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7" name="Text Box 11">
          <a:extLst>
            <a:ext uri="{FF2B5EF4-FFF2-40B4-BE49-F238E27FC236}">
              <a16:creationId xmlns:a16="http://schemas.microsoft.com/office/drawing/2014/main" id="{00000000-0008-0000-2200-000085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8" name="Text Box 13">
          <a:extLst>
            <a:ext uri="{FF2B5EF4-FFF2-40B4-BE49-F238E27FC236}">
              <a16:creationId xmlns:a16="http://schemas.microsoft.com/office/drawing/2014/main" id="{00000000-0008-0000-2200-000086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79" name="Text Box 15">
          <a:extLst>
            <a:ext uri="{FF2B5EF4-FFF2-40B4-BE49-F238E27FC236}">
              <a16:creationId xmlns:a16="http://schemas.microsoft.com/office/drawing/2014/main" id="{00000000-0008-0000-2200-000087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80" name="Text Box 17">
          <a:extLst>
            <a:ext uri="{FF2B5EF4-FFF2-40B4-BE49-F238E27FC236}">
              <a16:creationId xmlns:a16="http://schemas.microsoft.com/office/drawing/2014/main" id="{00000000-0008-0000-2200-000088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81" name="Text Box 19">
          <a:extLst>
            <a:ext uri="{FF2B5EF4-FFF2-40B4-BE49-F238E27FC236}">
              <a16:creationId xmlns:a16="http://schemas.microsoft.com/office/drawing/2014/main" id="{00000000-0008-0000-2200-000089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82" name="Text Box 21">
          <a:extLst>
            <a:ext uri="{FF2B5EF4-FFF2-40B4-BE49-F238E27FC236}">
              <a16:creationId xmlns:a16="http://schemas.microsoft.com/office/drawing/2014/main" id="{00000000-0008-0000-2200-00008A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283" name="Text Box 23">
          <a:extLst>
            <a:ext uri="{FF2B5EF4-FFF2-40B4-BE49-F238E27FC236}">
              <a16:creationId xmlns:a16="http://schemas.microsoft.com/office/drawing/2014/main" id="{00000000-0008-0000-2200-00008B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84" name="Text Box 1">
          <a:extLst>
            <a:ext uri="{FF2B5EF4-FFF2-40B4-BE49-F238E27FC236}">
              <a16:creationId xmlns:a16="http://schemas.microsoft.com/office/drawing/2014/main" id="{00000000-0008-0000-2200-00008C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85" name="Text Box 2">
          <a:extLst>
            <a:ext uri="{FF2B5EF4-FFF2-40B4-BE49-F238E27FC236}">
              <a16:creationId xmlns:a16="http://schemas.microsoft.com/office/drawing/2014/main" id="{00000000-0008-0000-2200-00008D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86" name="Text Box 3">
          <a:extLst>
            <a:ext uri="{FF2B5EF4-FFF2-40B4-BE49-F238E27FC236}">
              <a16:creationId xmlns:a16="http://schemas.microsoft.com/office/drawing/2014/main" id="{00000000-0008-0000-2200-00008E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87" name="Text Box 4">
          <a:extLst>
            <a:ext uri="{FF2B5EF4-FFF2-40B4-BE49-F238E27FC236}">
              <a16:creationId xmlns:a16="http://schemas.microsoft.com/office/drawing/2014/main" id="{00000000-0008-0000-2200-00008F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88" name="Text Box 5">
          <a:extLst>
            <a:ext uri="{FF2B5EF4-FFF2-40B4-BE49-F238E27FC236}">
              <a16:creationId xmlns:a16="http://schemas.microsoft.com/office/drawing/2014/main" id="{00000000-0008-0000-2200-000090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89" name="Text Box 6">
          <a:extLst>
            <a:ext uri="{FF2B5EF4-FFF2-40B4-BE49-F238E27FC236}">
              <a16:creationId xmlns:a16="http://schemas.microsoft.com/office/drawing/2014/main" id="{00000000-0008-0000-2200-000091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290" name="Text Box 7">
          <a:extLst>
            <a:ext uri="{FF2B5EF4-FFF2-40B4-BE49-F238E27FC236}">
              <a16:creationId xmlns:a16="http://schemas.microsoft.com/office/drawing/2014/main" id="{00000000-0008-0000-2200-000092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291" name="Text Box 8">
          <a:extLst>
            <a:ext uri="{FF2B5EF4-FFF2-40B4-BE49-F238E27FC236}">
              <a16:creationId xmlns:a16="http://schemas.microsoft.com/office/drawing/2014/main" id="{00000000-0008-0000-2200-000093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292" name="Text Box 1">
          <a:extLst>
            <a:ext uri="{FF2B5EF4-FFF2-40B4-BE49-F238E27FC236}">
              <a16:creationId xmlns:a16="http://schemas.microsoft.com/office/drawing/2014/main" id="{00000000-0008-0000-2200-000094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93" name="Text Box 2">
          <a:extLst>
            <a:ext uri="{FF2B5EF4-FFF2-40B4-BE49-F238E27FC236}">
              <a16:creationId xmlns:a16="http://schemas.microsoft.com/office/drawing/2014/main" id="{00000000-0008-0000-2200-000095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294" name="Text Box 3">
          <a:extLst>
            <a:ext uri="{FF2B5EF4-FFF2-40B4-BE49-F238E27FC236}">
              <a16:creationId xmlns:a16="http://schemas.microsoft.com/office/drawing/2014/main" id="{00000000-0008-0000-2200-000096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95" name="Text Box 4">
          <a:extLst>
            <a:ext uri="{FF2B5EF4-FFF2-40B4-BE49-F238E27FC236}">
              <a16:creationId xmlns:a16="http://schemas.microsoft.com/office/drawing/2014/main" id="{00000000-0008-0000-2200-000097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296" name="Text Box 5">
          <a:extLst>
            <a:ext uri="{FF2B5EF4-FFF2-40B4-BE49-F238E27FC236}">
              <a16:creationId xmlns:a16="http://schemas.microsoft.com/office/drawing/2014/main" id="{00000000-0008-0000-2200-000098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97" name="Text Box 6">
          <a:extLst>
            <a:ext uri="{FF2B5EF4-FFF2-40B4-BE49-F238E27FC236}">
              <a16:creationId xmlns:a16="http://schemas.microsoft.com/office/drawing/2014/main" id="{00000000-0008-0000-2200-000099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298" name="Text Box 7">
          <a:extLst>
            <a:ext uri="{FF2B5EF4-FFF2-40B4-BE49-F238E27FC236}">
              <a16:creationId xmlns:a16="http://schemas.microsoft.com/office/drawing/2014/main" id="{00000000-0008-0000-2200-00009A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299" name="Text Box 8">
          <a:extLst>
            <a:ext uri="{FF2B5EF4-FFF2-40B4-BE49-F238E27FC236}">
              <a16:creationId xmlns:a16="http://schemas.microsoft.com/office/drawing/2014/main" id="{00000000-0008-0000-2200-00009B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00" name="Text Box 1">
          <a:extLst>
            <a:ext uri="{FF2B5EF4-FFF2-40B4-BE49-F238E27FC236}">
              <a16:creationId xmlns:a16="http://schemas.microsoft.com/office/drawing/2014/main" id="{00000000-0008-0000-2200-00009C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01" name="Text Box 2">
          <a:extLst>
            <a:ext uri="{FF2B5EF4-FFF2-40B4-BE49-F238E27FC236}">
              <a16:creationId xmlns:a16="http://schemas.microsoft.com/office/drawing/2014/main" id="{00000000-0008-0000-2200-00009D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02" name="Text Box 3">
          <a:extLst>
            <a:ext uri="{FF2B5EF4-FFF2-40B4-BE49-F238E27FC236}">
              <a16:creationId xmlns:a16="http://schemas.microsoft.com/office/drawing/2014/main" id="{00000000-0008-0000-2200-00009E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03" name="Text Box 4">
          <a:extLst>
            <a:ext uri="{FF2B5EF4-FFF2-40B4-BE49-F238E27FC236}">
              <a16:creationId xmlns:a16="http://schemas.microsoft.com/office/drawing/2014/main" id="{00000000-0008-0000-2200-00009F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04" name="Text Box 5">
          <a:extLst>
            <a:ext uri="{FF2B5EF4-FFF2-40B4-BE49-F238E27FC236}">
              <a16:creationId xmlns:a16="http://schemas.microsoft.com/office/drawing/2014/main" id="{00000000-0008-0000-2200-0000A0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05" name="Text Box 6">
          <a:extLst>
            <a:ext uri="{FF2B5EF4-FFF2-40B4-BE49-F238E27FC236}">
              <a16:creationId xmlns:a16="http://schemas.microsoft.com/office/drawing/2014/main" id="{00000000-0008-0000-2200-0000A1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06" name="Text Box 7">
          <a:extLst>
            <a:ext uri="{FF2B5EF4-FFF2-40B4-BE49-F238E27FC236}">
              <a16:creationId xmlns:a16="http://schemas.microsoft.com/office/drawing/2014/main" id="{00000000-0008-0000-2200-0000A2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07" name="Text Box 8">
          <a:extLst>
            <a:ext uri="{FF2B5EF4-FFF2-40B4-BE49-F238E27FC236}">
              <a16:creationId xmlns:a16="http://schemas.microsoft.com/office/drawing/2014/main" id="{00000000-0008-0000-2200-0000A3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08" name="Text Box 1">
          <a:extLst>
            <a:ext uri="{FF2B5EF4-FFF2-40B4-BE49-F238E27FC236}">
              <a16:creationId xmlns:a16="http://schemas.microsoft.com/office/drawing/2014/main" id="{00000000-0008-0000-2200-0000A4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09" name="Text Box 3">
          <a:extLst>
            <a:ext uri="{FF2B5EF4-FFF2-40B4-BE49-F238E27FC236}">
              <a16:creationId xmlns:a16="http://schemas.microsoft.com/office/drawing/2014/main" id="{00000000-0008-0000-2200-0000A5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10" name="Text Box 5">
          <a:extLst>
            <a:ext uri="{FF2B5EF4-FFF2-40B4-BE49-F238E27FC236}">
              <a16:creationId xmlns:a16="http://schemas.microsoft.com/office/drawing/2014/main" id="{00000000-0008-0000-2200-0000A6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11" name="Text Box 7">
          <a:extLst>
            <a:ext uri="{FF2B5EF4-FFF2-40B4-BE49-F238E27FC236}">
              <a16:creationId xmlns:a16="http://schemas.microsoft.com/office/drawing/2014/main" id="{00000000-0008-0000-2200-0000A7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12" name="Text Box 1">
          <a:extLst>
            <a:ext uri="{FF2B5EF4-FFF2-40B4-BE49-F238E27FC236}">
              <a16:creationId xmlns:a16="http://schemas.microsoft.com/office/drawing/2014/main" id="{00000000-0008-0000-2200-0000A8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13" name="Text Box 3">
          <a:extLst>
            <a:ext uri="{FF2B5EF4-FFF2-40B4-BE49-F238E27FC236}">
              <a16:creationId xmlns:a16="http://schemas.microsoft.com/office/drawing/2014/main" id="{00000000-0008-0000-2200-0000A9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14" name="Text Box 5">
          <a:extLst>
            <a:ext uri="{FF2B5EF4-FFF2-40B4-BE49-F238E27FC236}">
              <a16:creationId xmlns:a16="http://schemas.microsoft.com/office/drawing/2014/main" id="{00000000-0008-0000-2200-0000AA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315" name="Text Box 7">
          <a:extLst>
            <a:ext uri="{FF2B5EF4-FFF2-40B4-BE49-F238E27FC236}">
              <a16:creationId xmlns:a16="http://schemas.microsoft.com/office/drawing/2014/main" id="{00000000-0008-0000-2200-0000AB18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16" name="Text Box 1">
          <a:extLst>
            <a:ext uri="{FF2B5EF4-FFF2-40B4-BE49-F238E27FC236}">
              <a16:creationId xmlns:a16="http://schemas.microsoft.com/office/drawing/2014/main" id="{00000000-0008-0000-2200-0000AC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17" name="Text Box 2">
          <a:extLst>
            <a:ext uri="{FF2B5EF4-FFF2-40B4-BE49-F238E27FC236}">
              <a16:creationId xmlns:a16="http://schemas.microsoft.com/office/drawing/2014/main" id="{00000000-0008-0000-2200-0000AD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18" name="Text Box 3">
          <a:extLst>
            <a:ext uri="{FF2B5EF4-FFF2-40B4-BE49-F238E27FC236}">
              <a16:creationId xmlns:a16="http://schemas.microsoft.com/office/drawing/2014/main" id="{00000000-0008-0000-2200-0000AE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19" name="Text Box 4">
          <a:extLst>
            <a:ext uri="{FF2B5EF4-FFF2-40B4-BE49-F238E27FC236}">
              <a16:creationId xmlns:a16="http://schemas.microsoft.com/office/drawing/2014/main" id="{00000000-0008-0000-2200-0000AF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20" name="Text Box 5">
          <a:extLst>
            <a:ext uri="{FF2B5EF4-FFF2-40B4-BE49-F238E27FC236}">
              <a16:creationId xmlns:a16="http://schemas.microsoft.com/office/drawing/2014/main" id="{00000000-0008-0000-2200-0000B0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21" name="Text Box 6">
          <a:extLst>
            <a:ext uri="{FF2B5EF4-FFF2-40B4-BE49-F238E27FC236}">
              <a16:creationId xmlns:a16="http://schemas.microsoft.com/office/drawing/2014/main" id="{00000000-0008-0000-2200-0000B1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22" name="Text Box 7">
          <a:extLst>
            <a:ext uri="{FF2B5EF4-FFF2-40B4-BE49-F238E27FC236}">
              <a16:creationId xmlns:a16="http://schemas.microsoft.com/office/drawing/2014/main" id="{00000000-0008-0000-2200-0000B2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23" name="Text Box 8">
          <a:extLst>
            <a:ext uri="{FF2B5EF4-FFF2-40B4-BE49-F238E27FC236}">
              <a16:creationId xmlns:a16="http://schemas.microsoft.com/office/drawing/2014/main" id="{00000000-0008-0000-2200-0000B3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24" name="Text Box 1">
          <a:extLst>
            <a:ext uri="{FF2B5EF4-FFF2-40B4-BE49-F238E27FC236}">
              <a16:creationId xmlns:a16="http://schemas.microsoft.com/office/drawing/2014/main" id="{00000000-0008-0000-2200-0000B4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25" name="Text Box 3">
          <a:extLst>
            <a:ext uri="{FF2B5EF4-FFF2-40B4-BE49-F238E27FC236}">
              <a16:creationId xmlns:a16="http://schemas.microsoft.com/office/drawing/2014/main" id="{00000000-0008-0000-2200-0000B5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26" name="Text Box 5">
          <a:extLst>
            <a:ext uri="{FF2B5EF4-FFF2-40B4-BE49-F238E27FC236}">
              <a16:creationId xmlns:a16="http://schemas.microsoft.com/office/drawing/2014/main" id="{00000000-0008-0000-2200-0000B6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327" name="Text Box 7">
          <a:extLst>
            <a:ext uri="{FF2B5EF4-FFF2-40B4-BE49-F238E27FC236}">
              <a16:creationId xmlns:a16="http://schemas.microsoft.com/office/drawing/2014/main" id="{00000000-0008-0000-2200-0000B718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28" name="Text Box 1">
          <a:extLst>
            <a:ext uri="{FF2B5EF4-FFF2-40B4-BE49-F238E27FC236}">
              <a16:creationId xmlns:a16="http://schemas.microsoft.com/office/drawing/2014/main" id="{00000000-0008-0000-2200-0000B8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29" name="Text Box 3">
          <a:extLst>
            <a:ext uri="{FF2B5EF4-FFF2-40B4-BE49-F238E27FC236}">
              <a16:creationId xmlns:a16="http://schemas.microsoft.com/office/drawing/2014/main" id="{00000000-0008-0000-2200-0000B9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0" name="Text Box 5">
          <a:extLst>
            <a:ext uri="{FF2B5EF4-FFF2-40B4-BE49-F238E27FC236}">
              <a16:creationId xmlns:a16="http://schemas.microsoft.com/office/drawing/2014/main" id="{00000000-0008-0000-2200-0000BA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1" name="Text Box 7">
          <a:extLst>
            <a:ext uri="{FF2B5EF4-FFF2-40B4-BE49-F238E27FC236}">
              <a16:creationId xmlns:a16="http://schemas.microsoft.com/office/drawing/2014/main" id="{00000000-0008-0000-2200-0000BB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2" name="Text Box 9">
          <a:extLst>
            <a:ext uri="{FF2B5EF4-FFF2-40B4-BE49-F238E27FC236}">
              <a16:creationId xmlns:a16="http://schemas.microsoft.com/office/drawing/2014/main" id="{00000000-0008-0000-2200-0000BC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3" name="Text Box 11">
          <a:extLst>
            <a:ext uri="{FF2B5EF4-FFF2-40B4-BE49-F238E27FC236}">
              <a16:creationId xmlns:a16="http://schemas.microsoft.com/office/drawing/2014/main" id="{00000000-0008-0000-2200-0000BD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4" name="Text Box 13">
          <a:extLst>
            <a:ext uri="{FF2B5EF4-FFF2-40B4-BE49-F238E27FC236}">
              <a16:creationId xmlns:a16="http://schemas.microsoft.com/office/drawing/2014/main" id="{00000000-0008-0000-2200-0000BE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5" name="Text Box 15">
          <a:extLst>
            <a:ext uri="{FF2B5EF4-FFF2-40B4-BE49-F238E27FC236}">
              <a16:creationId xmlns:a16="http://schemas.microsoft.com/office/drawing/2014/main" id="{00000000-0008-0000-2200-0000BF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6" name="Text Box 17">
          <a:extLst>
            <a:ext uri="{FF2B5EF4-FFF2-40B4-BE49-F238E27FC236}">
              <a16:creationId xmlns:a16="http://schemas.microsoft.com/office/drawing/2014/main" id="{00000000-0008-0000-2200-0000C0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7" name="Text Box 19">
          <a:extLst>
            <a:ext uri="{FF2B5EF4-FFF2-40B4-BE49-F238E27FC236}">
              <a16:creationId xmlns:a16="http://schemas.microsoft.com/office/drawing/2014/main" id="{00000000-0008-0000-2200-0000C1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8" name="Text Box 21">
          <a:extLst>
            <a:ext uri="{FF2B5EF4-FFF2-40B4-BE49-F238E27FC236}">
              <a16:creationId xmlns:a16="http://schemas.microsoft.com/office/drawing/2014/main" id="{00000000-0008-0000-2200-0000C2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39" name="Text Box 23">
          <a:extLst>
            <a:ext uri="{FF2B5EF4-FFF2-40B4-BE49-F238E27FC236}">
              <a16:creationId xmlns:a16="http://schemas.microsoft.com/office/drawing/2014/main" id="{00000000-0008-0000-2200-0000C3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0" name="Text Box 1">
          <a:extLst>
            <a:ext uri="{FF2B5EF4-FFF2-40B4-BE49-F238E27FC236}">
              <a16:creationId xmlns:a16="http://schemas.microsoft.com/office/drawing/2014/main" id="{00000000-0008-0000-2200-0000C4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1" name="Text Box 3">
          <a:extLst>
            <a:ext uri="{FF2B5EF4-FFF2-40B4-BE49-F238E27FC236}">
              <a16:creationId xmlns:a16="http://schemas.microsoft.com/office/drawing/2014/main" id="{00000000-0008-0000-2200-0000C5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2" name="Text Box 5">
          <a:extLst>
            <a:ext uri="{FF2B5EF4-FFF2-40B4-BE49-F238E27FC236}">
              <a16:creationId xmlns:a16="http://schemas.microsoft.com/office/drawing/2014/main" id="{00000000-0008-0000-2200-0000C6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3" name="Text Box 7">
          <a:extLst>
            <a:ext uri="{FF2B5EF4-FFF2-40B4-BE49-F238E27FC236}">
              <a16:creationId xmlns:a16="http://schemas.microsoft.com/office/drawing/2014/main" id="{00000000-0008-0000-2200-0000C7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4" name="Text Box 9">
          <a:extLst>
            <a:ext uri="{FF2B5EF4-FFF2-40B4-BE49-F238E27FC236}">
              <a16:creationId xmlns:a16="http://schemas.microsoft.com/office/drawing/2014/main" id="{00000000-0008-0000-2200-0000C8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5" name="Text Box 11">
          <a:extLst>
            <a:ext uri="{FF2B5EF4-FFF2-40B4-BE49-F238E27FC236}">
              <a16:creationId xmlns:a16="http://schemas.microsoft.com/office/drawing/2014/main" id="{00000000-0008-0000-2200-0000C9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6" name="Text Box 13">
          <a:extLst>
            <a:ext uri="{FF2B5EF4-FFF2-40B4-BE49-F238E27FC236}">
              <a16:creationId xmlns:a16="http://schemas.microsoft.com/office/drawing/2014/main" id="{00000000-0008-0000-2200-0000CA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7" name="Text Box 15">
          <a:extLst>
            <a:ext uri="{FF2B5EF4-FFF2-40B4-BE49-F238E27FC236}">
              <a16:creationId xmlns:a16="http://schemas.microsoft.com/office/drawing/2014/main" id="{00000000-0008-0000-2200-0000CB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8" name="Text Box 17">
          <a:extLst>
            <a:ext uri="{FF2B5EF4-FFF2-40B4-BE49-F238E27FC236}">
              <a16:creationId xmlns:a16="http://schemas.microsoft.com/office/drawing/2014/main" id="{00000000-0008-0000-2200-0000CC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49" name="Text Box 19">
          <a:extLst>
            <a:ext uri="{FF2B5EF4-FFF2-40B4-BE49-F238E27FC236}">
              <a16:creationId xmlns:a16="http://schemas.microsoft.com/office/drawing/2014/main" id="{00000000-0008-0000-2200-0000CD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50" name="Text Box 21">
          <a:extLst>
            <a:ext uri="{FF2B5EF4-FFF2-40B4-BE49-F238E27FC236}">
              <a16:creationId xmlns:a16="http://schemas.microsoft.com/office/drawing/2014/main" id="{00000000-0008-0000-2200-0000CE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351" name="Text Box 23">
          <a:extLst>
            <a:ext uri="{FF2B5EF4-FFF2-40B4-BE49-F238E27FC236}">
              <a16:creationId xmlns:a16="http://schemas.microsoft.com/office/drawing/2014/main" id="{00000000-0008-0000-2200-0000CF18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2" name="Text Box 2">
          <a:extLst>
            <a:ext uri="{FF2B5EF4-FFF2-40B4-BE49-F238E27FC236}">
              <a16:creationId xmlns:a16="http://schemas.microsoft.com/office/drawing/2014/main" id="{00000000-0008-0000-2200-0000D0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3" name="Text Box 4">
          <a:extLst>
            <a:ext uri="{FF2B5EF4-FFF2-40B4-BE49-F238E27FC236}">
              <a16:creationId xmlns:a16="http://schemas.microsoft.com/office/drawing/2014/main" id="{00000000-0008-0000-2200-0000D1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4" name="Text Box 6">
          <a:extLst>
            <a:ext uri="{FF2B5EF4-FFF2-40B4-BE49-F238E27FC236}">
              <a16:creationId xmlns:a16="http://schemas.microsoft.com/office/drawing/2014/main" id="{00000000-0008-0000-2200-0000D2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5" name="Text Box 8">
          <a:extLst>
            <a:ext uri="{FF2B5EF4-FFF2-40B4-BE49-F238E27FC236}">
              <a16:creationId xmlns:a16="http://schemas.microsoft.com/office/drawing/2014/main" id="{00000000-0008-0000-2200-0000D3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6" name="Text Box 2">
          <a:extLst>
            <a:ext uri="{FF2B5EF4-FFF2-40B4-BE49-F238E27FC236}">
              <a16:creationId xmlns:a16="http://schemas.microsoft.com/office/drawing/2014/main" id="{00000000-0008-0000-2200-0000D4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7" name="Text Box 4">
          <a:extLst>
            <a:ext uri="{FF2B5EF4-FFF2-40B4-BE49-F238E27FC236}">
              <a16:creationId xmlns:a16="http://schemas.microsoft.com/office/drawing/2014/main" id="{00000000-0008-0000-2200-0000D5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8" name="Text Box 6">
          <a:extLst>
            <a:ext uri="{FF2B5EF4-FFF2-40B4-BE49-F238E27FC236}">
              <a16:creationId xmlns:a16="http://schemas.microsoft.com/office/drawing/2014/main" id="{00000000-0008-0000-2200-0000D6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59" name="Text Box 8">
          <a:extLst>
            <a:ext uri="{FF2B5EF4-FFF2-40B4-BE49-F238E27FC236}">
              <a16:creationId xmlns:a16="http://schemas.microsoft.com/office/drawing/2014/main" id="{00000000-0008-0000-2200-0000D7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0" name="Text Box 2">
          <a:extLst>
            <a:ext uri="{FF2B5EF4-FFF2-40B4-BE49-F238E27FC236}">
              <a16:creationId xmlns:a16="http://schemas.microsoft.com/office/drawing/2014/main" id="{00000000-0008-0000-2200-0000D8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1" name="Text Box 4">
          <a:extLst>
            <a:ext uri="{FF2B5EF4-FFF2-40B4-BE49-F238E27FC236}">
              <a16:creationId xmlns:a16="http://schemas.microsoft.com/office/drawing/2014/main" id="{00000000-0008-0000-2200-0000D9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2" name="Text Box 6">
          <a:extLst>
            <a:ext uri="{FF2B5EF4-FFF2-40B4-BE49-F238E27FC236}">
              <a16:creationId xmlns:a16="http://schemas.microsoft.com/office/drawing/2014/main" id="{00000000-0008-0000-2200-0000DA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3" name="Text Box 8">
          <a:extLst>
            <a:ext uri="{FF2B5EF4-FFF2-40B4-BE49-F238E27FC236}">
              <a16:creationId xmlns:a16="http://schemas.microsoft.com/office/drawing/2014/main" id="{00000000-0008-0000-2200-0000DB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4" name="Text Box 2">
          <a:extLst>
            <a:ext uri="{FF2B5EF4-FFF2-40B4-BE49-F238E27FC236}">
              <a16:creationId xmlns:a16="http://schemas.microsoft.com/office/drawing/2014/main" id="{00000000-0008-0000-2200-0000DC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5" name="Text Box 4">
          <a:extLst>
            <a:ext uri="{FF2B5EF4-FFF2-40B4-BE49-F238E27FC236}">
              <a16:creationId xmlns:a16="http://schemas.microsoft.com/office/drawing/2014/main" id="{00000000-0008-0000-2200-0000DD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6" name="Text Box 6">
          <a:extLst>
            <a:ext uri="{FF2B5EF4-FFF2-40B4-BE49-F238E27FC236}">
              <a16:creationId xmlns:a16="http://schemas.microsoft.com/office/drawing/2014/main" id="{00000000-0008-0000-2200-0000DE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17</xdr:row>
      <xdr:rowOff>72720</xdr:rowOff>
    </xdr:from>
    <xdr:to>
      <xdr:col>15</xdr:col>
      <xdr:colOff>390240</xdr:colOff>
      <xdr:row>17</xdr:row>
      <xdr:rowOff>110520</xdr:rowOff>
    </xdr:to>
    <xdr:sp macro="" textlink="">
      <xdr:nvSpPr>
        <xdr:cNvPr id="6367" name="Text Box 8">
          <a:extLst>
            <a:ext uri="{FF2B5EF4-FFF2-40B4-BE49-F238E27FC236}">
              <a16:creationId xmlns:a16="http://schemas.microsoft.com/office/drawing/2014/main" id="{00000000-0008-0000-2200-0000DF180000}"/>
            </a:ext>
          </a:extLst>
        </xdr:cNvPr>
        <xdr:cNvSpPr/>
      </xdr:nvSpPr>
      <xdr:spPr>
        <a:xfrm>
          <a:off x="4843080" y="275256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68" name="Text Box 2">
          <a:extLst>
            <a:ext uri="{FF2B5EF4-FFF2-40B4-BE49-F238E27FC236}">
              <a16:creationId xmlns:a16="http://schemas.microsoft.com/office/drawing/2014/main" id="{00000000-0008-0000-2200-0000E0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69" name="Text Box 4">
          <a:extLst>
            <a:ext uri="{FF2B5EF4-FFF2-40B4-BE49-F238E27FC236}">
              <a16:creationId xmlns:a16="http://schemas.microsoft.com/office/drawing/2014/main" id="{00000000-0008-0000-2200-0000E1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70" name="Text Box 6">
          <a:extLst>
            <a:ext uri="{FF2B5EF4-FFF2-40B4-BE49-F238E27FC236}">
              <a16:creationId xmlns:a16="http://schemas.microsoft.com/office/drawing/2014/main" id="{00000000-0008-0000-2200-0000E2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16</xdr:row>
      <xdr:rowOff>73080</xdr:rowOff>
    </xdr:from>
    <xdr:to>
      <xdr:col>15</xdr:col>
      <xdr:colOff>390240</xdr:colOff>
      <xdr:row>16</xdr:row>
      <xdr:rowOff>110880</xdr:rowOff>
    </xdr:to>
    <xdr:sp macro="" textlink="">
      <xdr:nvSpPr>
        <xdr:cNvPr id="6371" name="Text Box 8">
          <a:extLst>
            <a:ext uri="{FF2B5EF4-FFF2-40B4-BE49-F238E27FC236}">
              <a16:creationId xmlns:a16="http://schemas.microsoft.com/office/drawing/2014/main" id="{00000000-0008-0000-2200-0000E3180000}"/>
            </a:ext>
          </a:extLst>
        </xdr:cNvPr>
        <xdr:cNvSpPr/>
      </xdr:nvSpPr>
      <xdr:spPr>
        <a:xfrm>
          <a:off x="4843080" y="2590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72" name="Text Box 1">
          <a:extLst>
            <a:ext uri="{FF2B5EF4-FFF2-40B4-BE49-F238E27FC236}">
              <a16:creationId xmlns:a16="http://schemas.microsoft.com/office/drawing/2014/main" id="{00000000-0008-0000-2200-0000E4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73" name="Text Box 2">
          <a:extLst>
            <a:ext uri="{FF2B5EF4-FFF2-40B4-BE49-F238E27FC236}">
              <a16:creationId xmlns:a16="http://schemas.microsoft.com/office/drawing/2014/main" id="{00000000-0008-0000-2200-0000E5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74" name="Text Box 3">
          <a:extLst>
            <a:ext uri="{FF2B5EF4-FFF2-40B4-BE49-F238E27FC236}">
              <a16:creationId xmlns:a16="http://schemas.microsoft.com/office/drawing/2014/main" id="{00000000-0008-0000-2200-0000E6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75" name="Text Box 4">
          <a:extLst>
            <a:ext uri="{FF2B5EF4-FFF2-40B4-BE49-F238E27FC236}">
              <a16:creationId xmlns:a16="http://schemas.microsoft.com/office/drawing/2014/main" id="{00000000-0008-0000-2200-0000E7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76" name="Text Box 5">
          <a:extLst>
            <a:ext uri="{FF2B5EF4-FFF2-40B4-BE49-F238E27FC236}">
              <a16:creationId xmlns:a16="http://schemas.microsoft.com/office/drawing/2014/main" id="{00000000-0008-0000-2200-0000E8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77" name="Text Box 6">
          <a:extLst>
            <a:ext uri="{FF2B5EF4-FFF2-40B4-BE49-F238E27FC236}">
              <a16:creationId xmlns:a16="http://schemas.microsoft.com/office/drawing/2014/main" id="{00000000-0008-0000-2200-0000E9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78" name="Text Box 7">
          <a:extLst>
            <a:ext uri="{FF2B5EF4-FFF2-40B4-BE49-F238E27FC236}">
              <a16:creationId xmlns:a16="http://schemas.microsoft.com/office/drawing/2014/main" id="{00000000-0008-0000-2200-0000EA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79" name="Text Box 8">
          <a:extLst>
            <a:ext uri="{FF2B5EF4-FFF2-40B4-BE49-F238E27FC236}">
              <a16:creationId xmlns:a16="http://schemas.microsoft.com/office/drawing/2014/main" id="{00000000-0008-0000-2200-0000EB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80" name="Text Box 1">
          <a:extLst>
            <a:ext uri="{FF2B5EF4-FFF2-40B4-BE49-F238E27FC236}">
              <a16:creationId xmlns:a16="http://schemas.microsoft.com/office/drawing/2014/main" id="{00000000-0008-0000-2200-0000EC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81" name="Text Box 2">
          <a:extLst>
            <a:ext uri="{FF2B5EF4-FFF2-40B4-BE49-F238E27FC236}">
              <a16:creationId xmlns:a16="http://schemas.microsoft.com/office/drawing/2014/main" id="{00000000-0008-0000-2200-0000ED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82" name="Text Box 3">
          <a:extLst>
            <a:ext uri="{FF2B5EF4-FFF2-40B4-BE49-F238E27FC236}">
              <a16:creationId xmlns:a16="http://schemas.microsoft.com/office/drawing/2014/main" id="{00000000-0008-0000-2200-0000EE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83" name="Text Box 4">
          <a:extLst>
            <a:ext uri="{FF2B5EF4-FFF2-40B4-BE49-F238E27FC236}">
              <a16:creationId xmlns:a16="http://schemas.microsoft.com/office/drawing/2014/main" id="{00000000-0008-0000-2200-0000EF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84" name="Text Box 5">
          <a:extLst>
            <a:ext uri="{FF2B5EF4-FFF2-40B4-BE49-F238E27FC236}">
              <a16:creationId xmlns:a16="http://schemas.microsoft.com/office/drawing/2014/main" id="{00000000-0008-0000-2200-0000F0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85" name="Text Box 6">
          <a:extLst>
            <a:ext uri="{FF2B5EF4-FFF2-40B4-BE49-F238E27FC236}">
              <a16:creationId xmlns:a16="http://schemas.microsoft.com/office/drawing/2014/main" id="{00000000-0008-0000-2200-0000F1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86" name="Text Box 7">
          <a:extLst>
            <a:ext uri="{FF2B5EF4-FFF2-40B4-BE49-F238E27FC236}">
              <a16:creationId xmlns:a16="http://schemas.microsoft.com/office/drawing/2014/main" id="{00000000-0008-0000-2200-0000F2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87" name="Text Box 8">
          <a:extLst>
            <a:ext uri="{FF2B5EF4-FFF2-40B4-BE49-F238E27FC236}">
              <a16:creationId xmlns:a16="http://schemas.microsoft.com/office/drawing/2014/main" id="{00000000-0008-0000-2200-0000F3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88" name="Text Box 1">
          <a:extLst>
            <a:ext uri="{FF2B5EF4-FFF2-40B4-BE49-F238E27FC236}">
              <a16:creationId xmlns:a16="http://schemas.microsoft.com/office/drawing/2014/main" id="{00000000-0008-0000-2200-0000F4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89" name="Text Box 2">
          <a:extLst>
            <a:ext uri="{FF2B5EF4-FFF2-40B4-BE49-F238E27FC236}">
              <a16:creationId xmlns:a16="http://schemas.microsoft.com/office/drawing/2014/main" id="{00000000-0008-0000-2200-0000F5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90" name="Text Box 3">
          <a:extLst>
            <a:ext uri="{FF2B5EF4-FFF2-40B4-BE49-F238E27FC236}">
              <a16:creationId xmlns:a16="http://schemas.microsoft.com/office/drawing/2014/main" id="{00000000-0008-0000-2200-0000F6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91" name="Text Box 4">
          <a:extLst>
            <a:ext uri="{FF2B5EF4-FFF2-40B4-BE49-F238E27FC236}">
              <a16:creationId xmlns:a16="http://schemas.microsoft.com/office/drawing/2014/main" id="{00000000-0008-0000-2200-0000F7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92" name="Text Box 5">
          <a:extLst>
            <a:ext uri="{FF2B5EF4-FFF2-40B4-BE49-F238E27FC236}">
              <a16:creationId xmlns:a16="http://schemas.microsoft.com/office/drawing/2014/main" id="{00000000-0008-0000-2200-0000F8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93" name="Text Box 6">
          <a:extLst>
            <a:ext uri="{FF2B5EF4-FFF2-40B4-BE49-F238E27FC236}">
              <a16:creationId xmlns:a16="http://schemas.microsoft.com/office/drawing/2014/main" id="{00000000-0008-0000-2200-0000F9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94" name="Text Box 7">
          <a:extLst>
            <a:ext uri="{FF2B5EF4-FFF2-40B4-BE49-F238E27FC236}">
              <a16:creationId xmlns:a16="http://schemas.microsoft.com/office/drawing/2014/main" id="{00000000-0008-0000-2200-0000FA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95" name="Text Box 8">
          <a:extLst>
            <a:ext uri="{FF2B5EF4-FFF2-40B4-BE49-F238E27FC236}">
              <a16:creationId xmlns:a16="http://schemas.microsoft.com/office/drawing/2014/main" id="{00000000-0008-0000-2200-0000FB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96" name="Text Box 1">
          <a:extLst>
            <a:ext uri="{FF2B5EF4-FFF2-40B4-BE49-F238E27FC236}">
              <a16:creationId xmlns:a16="http://schemas.microsoft.com/office/drawing/2014/main" id="{00000000-0008-0000-2200-0000FC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97" name="Text Box 2">
          <a:extLst>
            <a:ext uri="{FF2B5EF4-FFF2-40B4-BE49-F238E27FC236}">
              <a16:creationId xmlns:a16="http://schemas.microsoft.com/office/drawing/2014/main" id="{00000000-0008-0000-2200-0000FD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398" name="Text Box 3">
          <a:extLst>
            <a:ext uri="{FF2B5EF4-FFF2-40B4-BE49-F238E27FC236}">
              <a16:creationId xmlns:a16="http://schemas.microsoft.com/office/drawing/2014/main" id="{00000000-0008-0000-2200-0000FE18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399" name="Text Box 4">
          <a:extLst>
            <a:ext uri="{FF2B5EF4-FFF2-40B4-BE49-F238E27FC236}">
              <a16:creationId xmlns:a16="http://schemas.microsoft.com/office/drawing/2014/main" id="{00000000-0008-0000-2200-0000FF18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00" name="Text Box 5">
          <a:extLst>
            <a:ext uri="{FF2B5EF4-FFF2-40B4-BE49-F238E27FC236}">
              <a16:creationId xmlns:a16="http://schemas.microsoft.com/office/drawing/2014/main" id="{00000000-0008-0000-2200-00000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01" name="Text Box 6">
          <a:extLst>
            <a:ext uri="{FF2B5EF4-FFF2-40B4-BE49-F238E27FC236}">
              <a16:creationId xmlns:a16="http://schemas.microsoft.com/office/drawing/2014/main" id="{00000000-0008-0000-2200-00000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02" name="Text Box 7">
          <a:extLst>
            <a:ext uri="{FF2B5EF4-FFF2-40B4-BE49-F238E27FC236}">
              <a16:creationId xmlns:a16="http://schemas.microsoft.com/office/drawing/2014/main" id="{00000000-0008-0000-2200-00000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03" name="Text Box 8">
          <a:extLst>
            <a:ext uri="{FF2B5EF4-FFF2-40B4-BE49-F238E27FC236}">
              <a16:creationId xmlns:a16="http://schemas.microsoft.com/office/drawing/2014/main" id="{00000000-0008-0000-2200-00000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04" name="Text Box 1">
          <a:extLst>
            <a:ext uri="{FF2B5EF4-FFF2-40B4-BE49-F238E27FC236}">
              <a16:creationId xmlns:a16="http://schemas.microsoft.com/office/drawing/2014/main" id="{00000000-0008-0000-2200-00000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05" name="Text Box 2">
          <a:extLst>
            <a:ext uri="{FF2B5EF4-FFF2-40B4-BE49-F238E27FC236}">
              <a16:creationId xmlns:a16="http://schemas.microsoft.com/office/drawing/2014/main" id="{00000000-0008-0000-2200-00000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06" name="Text Box 3">
          <a:extLst>
            <a:ext uri="{FF2B5EF4-FFF2-40B4-BE49-F238E27FC236}">
              <a16:creationId xmlns:a16="http://schemas.microsoft.com/office/drawing/2014/main" id="{00000000-0008-0000-2200-00000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07" name="Text Box 4">
          <a:extLst>
            <a:ext uri="{FF2B5EF4-FFF2-40B4-BE49-F238E27FC236}">
              <a16:creationId xmlns:a16="http://schemas.microsoft.com/office/drawing/2014/main" id="{00000000-0008-0000-2200-00000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08" name="Text Box 5">
          <a:extLst>
            <a:ext uri="{FF2B5EF4-FFF2-40B4-BE49-F238E27FC236}">
              <a16:creationId xmlns:a16="http://schemas.microsoft.com/office/drawing/2014/main" id="{00000000-0008-0000-2200-00000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09" name="Text Box 6">
          <a:extLst>
            <a:ext uri="{FF2B5EF4-FFF2-40B4-BE49-F238E27FC236}">
              <a16:creationId xmlns:a16="http://schemas.microsoft.com/office/drawing/2014/main" id="{00000000-0008-0000-2200-00000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10" name="Text Box 7">
          <a:extLst>
            <a:ext uri="{FF2B5EF4-FFF2-40B4-BE49-F238E27FC236}">
              <a16:creationId xmlns:a16="http://schemas.microsoft.com/office/drawing/2014/main" id="{00000000-0008-0000-2200-00000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1" name="Text Box 8">
          <a:extLst>
            <a:ext uri="{FF2B5EF4-FFF2-40B4-BE49-F238E27FC236}">
              <a16:creationId xmlns:a16="http://schemas.microsoft.com/office/drawing/2014/main" id="{00000000-0008-0000-2200-00000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2" name="Text Box 2">
          <a:extLst>
            <a:ext uri="{FF2B5EF4-FFF2-40B4-BE49-F238E27FC236}">
              <a16:creationId xmlns:a16="http://schemas.microsoft.com/office/drawing/2014/main" id="{00000000-0008-0000-2200-00000C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3" name="Text Box 4">
          <a:extLst>
            <a:ext uri="{FF2B5EF4-FFF2-40B4-BE49-F238E27FC236}">
              <a16:creationId xmlns:a16="http://schemas.microsoft.com/office/drawing/2014/main" id="{00000000-0008-0000-2200-00000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4" name="Text Box 6">
          <a:extLst>
            <a:ext uri="{FF2B5EF4-FFF2-40B4-BE49-F238E27FC236}">
              <a16:creationId xmlns:a16="http://schemas.microsoft.com/office/drawing/2014/main" id="{00000000-0008-0000-2200-00000E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5" name="Text Box 8">
          <a:extLst>
            <a:ext uri="{FF2B5EF4-FFF2-40B4-BE49-F238E27FC236}">
              <a16:creationId xmlns:a16="http://schemas.microsoft.com/office/drawing/2014/main" id="{00000000-0008-0000-2200-00000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6" name="Text Box 2">
          <a:extLst>
            <a:ext uri="{FF2B5EF4-FFF2-40B4-BE49-F238E27FC236}">
              <a16:creationId xmlns:a16="http://schemas.microsoft.com/office/drawing/2014/main" id="{00000000-0008-0000-2200-000010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7" name="Text Box 4">
          <a:extLst>
            <a:ext uri="{FF2B5EF4-FFF2-40B4-BE49-F238E27FC236}">
              <a16:creationId xmlns:a16="http://schemas.microsoft.com/office/drawing/2014/main" id="{00000000-0008-0000-2200-00001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8" name="Text Box 6">
          <a:extLst>
            <a:ext uri="{FF2B5EF4-FFF2-40B4-BE49-F238E27FC236}">
              <a16:creationId xmlns:a16="http://schemas.microsoft.com/office/drawing/2014/main" id="{00000000-0008-0000-2200-000012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19" name="Text Box 8">
          <a:extLst>
            <a:ext uri="{FF2B5EF4-FFF2-40B4-BE49-F238E27FC236}">
              <a16:creationId xmlns:a16="http://schemas.microsoft.com/office/drawing/2014/main" id="{00000000-0008-0000-2200-00001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0" name="Text Box 2">
          <a:extLst>
            <a:ext uri="{FF2B5EF4-FFF2-40B4-BE49-F238E27FC236}">
              <a16:creationId xmlns:a16="http://schemas.microsoft.com/office/drawing/2014/main" id="{00000000-0008-0000-2200-000014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1" name="Text Box 4">
          <a:extLst>
            <a:ext uri="{FF2B5EF4-FFF2-40B4-BE49-F238E27FC236}">
              <a16:creationId xmlns:a16="http://schemas.microsoft.com/office/drawing/2014/main" id="{00000000-0008-0000-2200-00001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2" name="Text Box 6">
          <a:extLst>
            <a:ext uri="{FF2B5EF4-FFF2-40B4-BE49-F238E27FC236}">
              <a16:creationId xmlns:a16="http://schemas.microsoft.com/office/drawing/2014/main" id="{00000000-0008-0000-2200-000016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3" name="Text Box 8">
          <a:extLst>
            <a:ext uri="{FF2B5EF4-FFF2-40B4-BE49-F238E27FC236}">
              <a16:creationId xmlns:a16="http://schemas.microsoft.com/office/drawing/2014/main" id="{00000000-0008-0000-2200-00001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4" name="Text Box 2">
          <a:extLst>
            <a:ext uri="{FF2B5EF4-FFF2-40B4-BE49-F238E27FC236}">
              <a16:creationId xmlns:a16="http://schemas.microsoft.com/office/drawing/2014/main" id="{00000000-0008-0000-2200-000018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5" name="Text Box 4">
          <a:extLst>
            <a:ext uri="{FF2B5EF4-FFF2-40B4-BE49-F238E27FC236}">
              <a16:creationId xmlns:a16="http://schemas.microsoft.com/office/drawing/2014/main" id="{00000000-0008-0000-2200-00001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6" name="Text Box 6">
          <a:extLst>
            <a:ext uri="{FF2B5EF4-FFF2-40B4-BE49-F238E27FC236}">
              <a16:creationId xmlns:a16="http://schemas.microsoft.com/office/drawing/2014/main" id="{00000000-0008-0000-2200-00001A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7" name="Text Box 8">
          <a:extLst>
            <a:ext uri="{FF2B5EF4-FFF2-40B4-BE49-F238E27FC236}">
              <a16:creationId xmlns:a16="http://schemas.microsoft.com/office/drawing/2014/main" id="{00000000-0008-0000-2200-00001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8" name="Text Box 2">
          <a:extLst>
            <a:ext uri="{FF2B5EF4-FFF2-40B4-BE49-F238E27FC236}">
              <a16:creationId xmlns:a16="http://schemas.microsoft.com/office/drawing/2014/main" id="{00000000-0008-0000-2200-00001C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29" name="Text Box 4">
          <a:extLst>
            <a:ext uri="{FF2B5EF4-FFF2-40B4-BE49-F238E27FC236}">
              <a16:creationId xmlns:a16="http://schemas.microsoft.com/office/drawing/2014/main" id="{00000000-0008-0000-2200-00001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30" name="Text Box 6">
          <a:extLst>
            <a:ext uri="{FF2B5EF4-FFF2-40B4-BE49-F238E27FC236}">
              <a16:creationId xmlns:a16="http://schemas.microsoft.com/office/drawing/2014/main" id="{00000000-0008-0000-2200-00001E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31" name="Text Box 8">
          <a:extLst>
            <a:ext uri="{FF2B5EF4-FFF2-40B4-BE49-F238E27FC236}">
              <a16:creationId xmlns:a16="http://schemas.microsoft.com/office/drawing/2014/main" id="{00000000-0008-0000-2200-00001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32" name="Text Box 1">
          <a:extLst>
            <a:ext uri="{FF2B5EF4-FFF2-40B4-BE49-F238E27FC236}">
              <a16:creationId xmlns:a16="http://schemas.microsoft.com/office/drawing/2014/main" id="{00000000-0008-0000-2200-00002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33" name="Text Box 2">
          <a:extLst>
            <a:ext uri="{FF2B5EF4-FFF2-40B4-BE49-F238E27FC236}">
              <a16:creationId xmlns:a16="http://schemas.microsoft.com/office/drawing/2014/main" id="{00000000-0008-0000-2200-00002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34" name="Text Box 3">
          <a:extLst>
            <a:ext uri="{FF2B5EF4-FFF2-40B4-BE49-F238E27FC236}">
              <a16:creationId xmlns:a16="http://schemas.microsoft.com/office/drawing/2014/main" id="{00000000-0008-0000-2200-00002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35" name="Text Box 4">
          <a:extLst>
            <a:ext uri="{FF2B5EF4-FFF2-40B4-BE49-F238E27FC236}">
              <a16:creationId xmlns:a16="http://schemas.microsoft.com/office/drawing/2014/main" id="{00000000-0008-0000-2200-00002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36" name="Text Box 5">
          <a:extLst>
            <a:ext uri="{FF2B5EF4-FFF2-40B4-BE49-F238E27FC236}">
              <a16:creationId xmlns:a16="http://schemas.microsoft.com/office/drawing/2014/main" id="{00000000-0008-0000-2200-00002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37" name="Text Box 6">
          <a:extLst>
            <a:ext uri="{FF2B5EF4-FFF2-40B4-BE49-F238E27FC236}">
              <a16:creationId xmlns:a16="http://schemas.microsoft.com/office/drawing/2014/main" id="{00000000-0008-0000-2200-00002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38" name="Text Box 7">
          <a:extLst>
            <a:ext uri="{FF2B5EF4-FFF2-40B4-BE49-F238E27FC236}">
              <a16:creationId xmlns:a16="http://schemas.microsoft.com/office/drawing/2014/main" id="{00000000-0008-0000-2200-00002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39" name="Text Box 8">
          <a:extLst>
            <a:ext uri="{FF2B5EF4-FFF2-40B4-BE49-F238E27FC236}">
              <a16:creationId xmlns:a16="http://schemas.microsoft.com/office/drawing/2014/main" id="{00000000-0008-0000-2200-00002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40" name="Text Box 1">
          <a:extLst>
            <a:ext uri="{FF2B5EF4-FFF2-40B4-BE49-F238E27FC236}">
              <a16:creationId xmlns:a16="http://schemas.microsoft.com/office/drawing/2014/main" id="{00000000-0008-0000-2200-00002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41" name="Text Box 2">
          <a:extLst>
            <a:ext uri="{FF2B5EF4-FFF2-40B4-BE49-F238E27FC236}">
              <a16:creationId xmlns:a16="http://schemas.microsoft.com/office/drawing/2014/main" id="{00000000-0008-0000-2200-00002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42" name="Text Box 3">
          <a:extLst>
            <a:ext uri="{FF2B5EF4-FFF2-40B4-BE49-F238E27FC236}">
              <a16:creationId xmlns:a16="http://schemas.microsoft.com/office/drawing/2014/main" id="{00000000-0008-0000-2200-00002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43" name="Text Box 4">
          <a:extLst>
            <a:ext uri="{FF2B5EF4-FFF2-40B4-BE49-F238E27FC236}">
              <a16:creationId xmlns:a16="http://schemas.microsoft.com/office/drawing/2014/main" id="{00000000-0008-0000-2200-00002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44" name="Text Box 5">
          <a:extLst>
            <a:ext uri="{FF2B5EF4-FFF2-40B4-BE49-F238E27FC236}">
              <a16:creationId xmlns:a16="http://schemas.microsoft.com/office/drawing/2014/main" id="{00000000-0008-0000-2200-00002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45" name="Text Box 6">
          <a:extLst>
            <a:ext uri="{FF2B5EF4-FFF2-40B4-BE49-F238E27FC236}">
              <a16:creationId xmlns:a16="http://schemas.microsoft.com/office/drawing/2014/main" id="{00000000-0008-0000-2200-00002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46" name="Text Box 7">
          <a:extLst>
            <a:ext uri="{FF2B5EF4-FFF2-40B4-BE49-F238E27FC236}">
              <a16:creationId xmlns:a16="http://schemas.microsoft.com/office/drawing/2014/main" id="{00000000-0008-0000-2200-00002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47" name="Text Box 8">
          <a:extLst>
            <a:ext uri="{FF2B5EF4-FFF2-40B4-BE49-F238E27FC236}">
              <a16:creationId xmlns:a16="http://schemas.microsoft.com/office/drawing/2014/main" id="{00000000-0008-0000-2200-00002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48" name="Text Box 1">
          <a:extLst>
            <a:ext uri="{FF2B5EF4-FFF2-40B4-BE49-F238E27FC236}">
              <a16:creationId xmlns:a16="http://schemas.microsoft.com/office/drawing/2014/main" id="{00000000-0008-0000-2200-00003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49" name="Text Box 2">
          <a:extLst>
            <a:ext uri="{FF2B5EF4-FFF2-40B4-BE49-F238E27FC236}">
              <a16:creationId xmlns:a16="http://schemas.microsoft.com/office/drawing/2014/main" id="{00000000-0008-0000-2200-00003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50" name="Text Box 3">
          <a:extLst>
            <a:ext uri="{FF2B5EF4-FFF2-40B4-BE49-F238E27FC236}">
              <a16:creationId xmlns:a16="http://schemas.microsoft.com/office/drawing/2014/main" id="{00000000-0008-0000-2200-00003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51" name="Text Box 4">
          <a:extLst>
            <a:ext uri="{FF2B5EF4-FFF2-40B4-BE49-F238E27FC236}">
              <a16:creationId xmlns:a16="http://schemas.microsoft.com/office/drawing/2014/main" id="{00000000-0008-0000-2200-00003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52" name="Text Box 5">
          <a:extLst>
            <a:ext uri="{FF2B5EF4-FFF2-40B4-BE49-F238E27FC236}">
              <a16:creationId xmlns:a16="http://schemas.microsoft.com/office/drawing/2014/main" id="{00000000-0008-0000-2200-00003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53" name="Text Box 6">
          <a:extLst>
            <a:ext uri="{FF2B5EF4-FFF2-40B4-BE49-F238E27FC236}">
              <a16:creationId xmlns:a16="http://schemas.microsoft.com/office/drawing/2014/main" id="{00000000-0008-0000-2200-00003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54" name="Text Box 7">
          <a:extLst>
            <a:ext uri="{FF2B5EF4-FFF2-40B4-BE49-F238E27FC236}">
              <a16:creationId xmlns:a16="http://schemas.microsoft.com/office/drawing/2014/main" id="{00000000-0008-0000-2200-00003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55" name="Text Box 8">
          <a:extLst>
            <a:ext uri="{FF2B5EF4-FFF2-40B4-BE49-F238E27FC236}">
              <a16:creationId xmlns:a16="http://schemas.microsoft.com/office/drawing/2014/main" id="{00000000-0008-0000-2200-00003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56" name="Text Box 1">
          <a:extLst>
            <a:ext uri="{FF2B5EF4-FFF2-40B4-BE49-F238E27FC236}">
              <a16:creationId xmlns:a16="http://schemas.microsoft.com/office/drawing/2014/main" id="{00000000-0008-0000-2200-00003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57" name="Text Box 2">
          <a:extLst>
            <a:ext uri="{FF2B5EF4-FFF2-40B4-BE49-F238E27FC236}">
              <a16:creationId xmlns:a16="http://schemas.microsoft.com/office/drawing/2014/main" id="{00000000-0008-0000-2200-00003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58" name="Text Box 3">
          <a:extLst>
            <a:ext uri="{FF2B5EF4-FFF2-40B4-BE49-F238E27FC236}">
              <a16:creationId xmlns:a16="http://schemas.microsoft.com/office/drawing/2014/main" id="{00000000-0008-0000-2200-00003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59" name="Text Box 4">
          <a:extLst>
            <a:ext uri="{FF2B5EF4-FFF2-40B4-BE49-F238E27FC236}">
              <a16:creationId xmlns:a16="http://schemas.microsoft.com/office/drawing/2014/main" id="{00000000-0008-0000-2200-00003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60" name="Text Box 5">
          <a:extLst>
            <a:ext uri="{FF2B5EF4-FFF2-40B4-BE49-F238E27FC236}">
              <a16:creationId xmlns:a16="http://schemas.microsoft.com/office/drawing/2014/main" id="{00000000-0008-0000-2200-00003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61" name="Text Box 6">
          <a:extLst>
            <a:ext uri="{FF2B5EF4-FFF2-40B4-BE49-F238E27FC236}">
              <a16:creationId xmlns:a16="http://schemas.microsoft.com/office/drawing/2014/main" id="{00000000-0008-0000-2200-00003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62" name="Text Box 7">
          <a:extLst>
            <a:ext uri="{FF2B5EF4-FFF2-40B4-BE49-F238E27FC236}">
              <a16:creationId xmlns:a16="http://schemas.microsoft.com/office/drawing/2014/main" id="{00000000-0008-0000-2200-00003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63" name="Text Box 8">
          <a:extLst>
            <a:ext uri="{FF2B5EF4-FFF2-40B4-BE49-F238E27FC236}">
              <a16:creationId xmlns:a16="http://schemas.microsoft.com/office/drawing/2014/main" id="{00000000-0008-0000-2200-00003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64" name="Text Box 1">
          <a:extLst>
            <a:ext uri="{FF2B5EF4-FFF2-40B4-BE49-F238E27FC236}">
              <a16:creationId xmlns:a16="http://schemas.microsoft.com/office/drawing/2014/main" id="{00000000-0008-0000-2200-00004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65" name="Text Box 2">
          <a:extLst>
            <a:ext uri="{FF2B5EF4-FFF2-40B4-BE49-F238E27FC236}">
              <a16:creationId xmlns:a16="http://schemas.microsoft.com/office/drawing/2014/main" id="{00000000-0008-0000-2200-00004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66" name="Text Box 3">
          <a:extLst>
            <a:ext uri="{FF2B5EF4-FFF2-40B4-BE49-F238E27FC236}">
              <a16:creationId xmlns:a16="http://schemas.microsoft.com/office/drawing/2014/main" id="{00000000-0008-0000-2200-00004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67" name="Text Box 4">
          <a:extLst>
            <a:ext uri="{FF2B5EF4-FFF2-40B4-BE49-F238E27FC236}">
              <a16:creationId xmlns:a16="http://schemas.microsoft.com/office/drawing/2014/main" id="{00000000-0008-0000-2200-00004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68" name="Text Box 5">
          <a:extLst>
            <a:ext uri="{FF2B5EF4-FFF2-40B4-BE49-F238E27FC236}">
              <a16:creationId xmlns:a16="http://schemas.microsoft.com/office/drawing/2014/main" id="{00000000-0008-0000-2200-00004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69" name="Text Box 6">
          <a:extLst>
            <a:ext uri="{FF2B5EF4-FFF2-40B4-BE49-F238E27FC236}">
              <a16:creationId xmlns:a16="http://schemas.microsoft.com/office/drawing/2014/main" id="{00000000-0008-0000-2200-00004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70" name="Text Box 7">
          <a:extLst>
            <a:ext uri="{FF2B5EF4-FFF2-40B4-BE49-F238E27FC236}">
              <a16:creationId xmlns:a16="http://schemas.microsoft.com/office/drawing/2014/main" id="{00000000-0008-0000-2200-00004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1" name="Text Box 8">
          <a:extLst>
            <a:ext uri="{FF2B5EF4-FFF2-40B4-BE49-F238E27FC236}">
              <a16:creationId xmlns:a16="http://schemas.microsoft.com/office/drawing/2014/main" id="{00000000-0008-0000-2200-00004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2" name="Text Box 2">
          <a:extLst>
            <a:ext uri="{FF2B5EF4-FFF2-40B4-BE49-F238E27FC236}">
              <a16:creationId xmlns:a16="http://schemas.microsoft.com/office/drawing/2014/main" id="{00000000-0008-0000-2200-000048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3" name="Text Box 4">
          <a:extLst>
            <a:ext uri="{FF2B5EF4-FFF2-40B4-BE49-F238E27FC236}">
              <a16:creationId xmlns:a16="http://schemas.microsoft.com/office/drawing/2014/main" id="{00000000-0008-0000-2200-00004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4" name="Text Box 6">
          <a:extLst>
            <a:ext uri="{FF2B5EF4-FFF2-40B4-BE49-F238E27FC236}">
              <a16:creationId xmlns:a16="http://schemas.microsoft.com/office/drawing/2014/main" id="{00000000-0008-0000-2200-00004A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5" name="Text Box 8">
          <a:extLst>
            <a:ext uri="{FF2B5EF4-FFF2-40B4-BE49-F238E27FC236}">
              <a16:creationId xmlns:a16="http://schemas.microsoft.com/office/drawing/2014/main" id="{00000000-0008-0000-2200-00004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6" name="Text Box 2">
          <a:extLst>
            <a:ext uri="{FF2B5EF4-FFF2-40B4-BE49-F238E27FC236}">
              <a16:creationId xmlns:a16="http://schemas.microsoft.com/office/drawing/2014/main" id="{00000000-0008-0000-2200-00004C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7" name="Text Box 4">
          <a:extLst>
            <a:ext uri="{FF2B5EF4-FFF2-40B4-BE49-F238E27FC236}">
              <a16:creationId xmlns:a16="http://schemas.microsoft.com/office/drawing/2014/main" id="{00000000-0008-0000-2200-00004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8" name="Text Box 6">
          <a:extLst>
            <a:ext uri="{FF2B5EF4-FFF2-40B4-BE49-F238E27FC236}">
              <a16:creationId xmlns:a16="http://schemas.microsoft.com/office/drawing/2014/main" id="{00000000-0008-0000-2200-00004E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79" name="Text Box 8">
          <a:extLst>
            <a:ext uri="{FF2B5EF4-FFF2-40B4-BE49-F238E27FC236}">
              <a16:creationId xmlns:a16="http://schemas.microsoft.com/office/drawing/2014/main" id="{00000000-0008-0000-2200-00004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0" name="Text Box 2">
          <a:extLst>
            <a:ext uri="{FF2B5EF4-FFF2-40B4-BE49-F238E27FC236}">
              <a16:creationId xmlns:a16="http://schemas.microsoft.com/office/drawing/2014/main" id="{00000000-0008-0000-2200-000050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1" name="Text Box 4">
          <a:extLst>
            <a:ext uri="{FF2B5EF4-FFF2-40B4-BE49-F238E27FC236}">
              <a16:creationId xmlns:a16="http://schemas.microsoft.com/office/drawing/2014/main" id="{00000000-0008-0000-2200-00005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2" name="Text Box 6">
          <a:extLst>
            <a:ext uri="{FF2B5EF4-FFF2-40B4-BE49-F238E27FC236}">
              <a16:creationId xmlns:a16="http://schemas.microsoft.com/office/drawing/2014/main" id="{00000000-0008-0000-2200-000052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3" name="Text Box 8">
          <a:extLst>
            <a:ext uri="{FF2B5EF4-FFF2-40B4-BE49-F238E27FC236}">
              <a16:creationId xmlns:a16="http://schemas.microsoft.com/office/drawing/2014/main" id="{00000000-0008-0000-2200-00005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4" name="Text Box 2">
          <a:extLst>
            <a:ext uri="{FF2B5EF4-FFF2-40B4-BE49-F238E27FC236}">
              <a16:creationId xmlns:a16="http://schemas.microsoft.com/office/drawing/2014/main" id="{00000000-0008-0000-2200-000054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5" name="Text Box 4">
          <a:extLst>
            <a:ext uri="{FF2B5EF4-FFF2-40B4-BE49-F238E27FC236}">
              <a16:creationId xmlns:a16="http://schemas.microsoft.com/office/drawing/2014/main" id="{00000000-0008-0000-2200-00005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6" name="Text Box 6">
          <a:extLst>
            <a:ext uri="{FF2B5EF4-FFF2-40B4-BE49-F238E27FC236}">
              <a16:creationId xmlns:a16="http://schemas.microsoft.com/office/drawing/2014/main" id="{00000000-0008-0000-2200-000056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7" name="Text Box 8">
          <a:extLst>
            <a:ext uri="{FF2B5EF4-FFF2-40B4-BE49-F238E27FC236}">
              <a16:creationId xmlns:a16="http://schemas.microsoft.com/office/drawing/2014/main" id="{00000000-0008-0000-2200-00005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8" name="Text Box 2">
          <a:extLst>
            <a:ext uri="{FF2B5EF4-FFF2-40B4-BE49-F238E27FC236}">
              <a16:creationId xmlns:a16="http://schemas.microsoft.com/office/drawing/2014/main" id="{00000000-0008-0000-2200-000058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89" name="Text Box 4">
          <a:extLst>
            <a:ext uri="{FF2B5EF4-FFF2-40B4-BE49-F238E27FC236}">
              <a16:creationId xmlns:a16="http://schemas.microsoft.com/office/drawing/2014/main" id="{00000000-0008-0000-2200-00005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90" name="Text Box 6">
          <a:extLst>
            <a:ext uri="{FF2B5EF4-FFF2-40B4-BE49-F238E27FC236}">
              <a16:creationId xmlns:a16="http://schemas.microsoft.com/office/drawing/2014/main" id="{00000000-0008-0000-2200-00005A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91" name="Text Box 8">
          <a:extLst>
            <a:ext uri="{FF2B5EF4-FFF2-40B4-BE49-F238E27FC236}">
              <a16:creationId xmlns:a16="http://schemas.microsoft.com/office/drawing/2014/main" id="{00000000-0008-0000-2200-00005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92" name="Text Box 1">
          <a:extLst>
            <a:ext uri="{FF2B5EF4-FFF2-40B4-BE49-F238E27FC236}">
              <a16:creationId xmlns:a16="http://schemas.microsoft.com/office/drawing/2014/main" id="{00000000-0008-0000-2200-00005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93" name="Text Box 2">
          <a:extLst>
            <a:ext uri="{FF2B5EF4-FFF2-40B4-BE49-F238E27FC236}">
              <a16:creationId xmlns:a16="http://schemas.microsoft.com/office/drawing/2014/main" id="{00000000-0008-0000-2200-00005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94" name="Text Box 3">
          <a:extLst>
            <a:ext uri="{FF2B5EF4-FFF2-40B4-BE49-F238E27FC236}">
              <a16:creationId xmlns:a16="http://schemas.microsoft.com/office/drawing/2014/main" id="{00000000-0008-0000-2200-00005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95" name="Text Box 4">
          <a:extLst>
            <a:ext uri="{FF2B5EF4-FFF2-40B4-BE49-F238E27FC236}">
              <a16:creationId xmlns:a16="http://schemas.microsoft.com/office/drawing/2014/main" id="{00000000-0008-0000-2200-00005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96" name="Text Box 5">
          <a:extLst>
            <a:ext uri="{FF2B5EF4-FFF2-40B4-BE49-F238E27FC236}">
              <a16:creationId xmlns:a16="http://schemas.microsoft.com/office/drawing/2014/main" id="{00000000-0008-0000-2200-00006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97" name="Text Box 6">
          <a:extLst>
            <a:ext uri="{FF2B5EF4-FFF2-40B4-BE49-F238E27FC236}">
              <a16:creationId xmlns:a16="http://schemas.microsoft.com/office/drawing/2014/main" id="{00000000-0008-0000-2200-00006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498" name="Text Box 7">
          <a:extLst>
            <a:ext uri="{FF2B5EF4-FFF2-40B4-BE49-F238E27FC236}">
              <a16:creationId xmlns:a16="http://schemas.microsoft.com/office/drawing/2014/main" id="{00000000-0008-0000-2200-00006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499" name="Text Box 8">
          <a:extLst>
            <a:ext uri="{FF2B5EF4-FFF2-40B4-BE49-F238E27FC236}">
              <a16:creationId xmlns:a16="http://schemas.microsoft.com/office/drawing/2014/main" id="{00000000-0008-0000-2200-00006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00" name="Text Box 1">
          <a:extLst>
            <a:ext uri="{FF2B5EF4-FFF2-40B4-BE49-F238E27FC236}">
              <a16:creationId xmlns:a16="http://schemas.microsoft.com/office/drawing/2014/main" id="{00000000-0008-0000-2200-00006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01" name="Text Box 2">
          <a:extLst>
            <a:ext uri="{FF2B5EF4-FFF2-40B4-BE49-F238E27FC236}">
              <a16:creationId xmlns:a16="http://schemas.microsoft.com/office/drawing/2014/main" id="{00000000-0008-0000-2200-00006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02" name="Text Box 3">
          <a:extLst>
            <a:ext uri="{FF2B5EF4-FFF2-40B4-BE49-F238E27FC236}">
              <a16:creationId xmlns:a16="http://schemas.microsoft.com/office/drawing/2014/main" id="{00000000-0008-0000-2200-00006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03" name="Text Box 4">
          <a:extLst>
            <a:ext uri="{FF2B5EF4-FFF2-40B4-BE49-F238E27FC236}">
              <a16:creationId xmlns:a16="http://schemas.microsoft.com/office/drawing/2014/main" id="{00000000-0008-0000-2200-00006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04" name="Text Box 5">
          <a:extLst>
            <a:ext uri="{FF2B5EF4-FFF2-40B4-BE49-F238E27FC236}">
              <a16:creationId xmlns:a16="http://schemas.microsoft.com/office/drawing/2014/main" id="{00000000-0008-0000-2200-00006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05" name="Text Box 6">
          <a:extLst>
            <a:ext uri="{FF2B5EF4-FFF2-40B4-BE49-F238E27FC236}">
              <a16:creationId xmlns:a16="http://schemas.microsoft.com/office/drawing/2014/main" id="{00000000-0008-0000-2200-00006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06" name="Text Box 7">
          <a:extLst>
            <a:ext uri="{FF2B5EF4-FFF2-40B4-BE49-F238E27FC236}">
              <a16:creationId xmlns:a16="http://schemas.microsoft.com/office/drawing/2014/main" id="{00000000-0008-0000-2200-00006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07" name="Text Box 8">
          <a:extLst>
            <a:ext uri="{FF2B5EF4-FFF2-40B4-BE49-F238E27FC236}">
              <a16:creationId xmlns:a16="http://schemas.microsoft.com/office/drawing/2014/main" id="{00000000-0008-0000-2200-00006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08" name="Text Box 1">
          <a:extLst>
            <a:ext uri="{FF2B5EF4-FFF2-40B4-BE49-F238E27FC236}">
              <a16:creationId xmlns:a16="http://schemas.microsoft.com/office/drawing/2014/main" id="{00000000-0008-0000-2200-00006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09" name="Text Box 2">
          <a:extLst>
            <a:ext uri="{FF2B5EF4-FFF2-40B4-BE49-F238E27FC236}">
              <a16:creationId xmlns:a16="http://schemas.microsoft.com/office/drawing/2014/main" id="{00000000-0008-0000-2200-00006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10" name="Text Box 3">
          <a:extLst>
            <a:ext uri="{FF2B5EF4-FFF2-40B4-BE49-F238E27FC236}">
              <a16:creationId xmlns:a16="http://schemas.microsoft.com/office/drawing/2014/main" id="{00000000-0008-0000-2200-00006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11" name="Text Box 4">
          <a:extLst>
            <a:ext uri="{FF2B5EF4-FFF2-40B4-BE49-F238E27FC236}">
              <a16:creationId xmlns:a16="http://schemas.microsoft.com/office/drawing/2014/main" id="{00000000-0008-0000-2200-00006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12" name="Text Box 5">
          <a:extLst>
            <a:ext uri="{FF2B5EF4-FFF2-40B4-BE49-F238E27FC236}">
              <a16:creationId xmlns:a16="http://schemas.microsoft.com/office/drawing/2014/main" id="{00000000-0008-0000-2200-00007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13" name="Text Box 6">
          <a:extLst>
            <a:ext uri="{FF2B5EF4-FFF2-40B4-BE49-F238E27FC236}">
              <a16:creationId xmlns:a16="http://schemas.microsoft.com/office/drawing/2014/main" id="{00000000-0008-0000-2200-00007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14" name="Text Box 7">
          <a:extLst>
            <a:ext uri="{FF2B5EF4-FFF2-40B4-BE49-F238E27FC236}">
              <a16:creationId xmlns:a16="http://schemas.microsoft.com/office/drawing/2014/main" id="{00000000-0008-0000-2200-00007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15" name="Text Box 8">
          <a:extLst>
            <a:ext uri="{FF2B5EF4-FFF2-40B4-BE49-F238E27FC236}">
              <a16:creationId xmlns:a16="http://schemas.microsoft.com/office/drawing/2014/main" id="{00000000-0008-0000-2200-00007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16" name="Text Box 1">
          <a:extLst>
            <a:ext uri="{FF2B5EF4-FFF2-40B4-BE49-F238E27FC236}">
              <a16:creationId xmlns:a16="http://schemas.microsoft.com/office/drawing/2014/main" id="{00000000-0008-0000-2200-00007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17" name="Text Box 2">
          <a:extLst>
            <a:ext uri="{FF2B5EF4-FFF2-40B4-BE49-F238E27FC236}">
              <a16:creationId xmlns:a16="http://schemas.microsoft.com/office/drawing/2014/main" id="{00000000-0008-0000-2200-00007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18" name="Text Box 3">
          <a:extLst>
            <a:ext uri="{FF2B5EF4-FFF2-40B4-BE49-F238E27FC236}">
              <a16:creationId xmlns:a16="http://schemas.microsoft.com/office/drawing/2014/main" id="{00000000-0008-0000-2200-00007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19" name="Text Box 4">
          <a:extLst>
            <a:ext uri="{FF2B5EF4-FFF2-40B4-BE49-F238E27FC236}">
              <a16:creationId xmlns:a16="http://schemas.microsoft.com/office/drawing/2014/main" id="{00000000-0008-0000-2200-00007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20" name="Text Box 5">
          <a:extLst>
            <a:ext uri="{FF2B5EF4-FFF2-40B4-BE49-F238E27FC236}">
              <a16:creationId xmlns:a16="http://schemas.microsoft.com/office/drawing/2014/main" id="{00000000-0008-0000-2200-00007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21" name="Text Box 6">
          <a:extLst>
            <a:ext uri="{FF2B5EF4-FFF2-40B4-BE49-F238E27FC236}">
              <a16:creationId xmlns:a16="http://schemas.microsoft.com/office/drawing/2014/main" id="{00000000-0008-0000-2200-00007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22" name="Text Box 7">
          <a:extLst>
            <a:ext uri="{FF2B5EF4-FFF2-40B4-BE49-F238E27FC236}">
              <a16:creationId xmlns:a16="http://schemas.microsoft.com/office/drawing/2014/main" id="{00000000-0008-0000-2200-00007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23" name="Text Box 8">
          <a:extLst>
            <a:ext uri="{FF2B5EF4-FFF2-40B4-BE49-F238E27FC236}">
              <a16:creationId xmlns:a16="http://schemas.microsoft.com/office/drawing/2014/main" id="{00000000-0008-0000-2200-00007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24" name="Text Box 1">
          <a:extLst>
            <a:ext uri="{FF2B5EF4-FFF2-40B4-BE49-F238E27FC236}">
              <a16:creationId xmlns:a16="http://schemas.microsoft.com/office/drawing/2014/main" id="{00000000-0008-0000-2200-00007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25" name="Text Box 2">
          <a:extLst>
            <a:ext uri="{FF2B5EF4-FFF2-40B4-BE49-F238E27FC236}">
              <a16:creationId xmlns:a16="http://schemas.microsoft.com/office/drawing/2014/main" id="{00000000-0008-0000-2200-00007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26" name="Text Box 3">
          <a:extLst>
            <a:ext uri="{FF2B5EF4-FFF2-40B4-BE49-F238E27FC236}">
              <a16:creationId xmlns:a16="http://schemas.microsoft.com/office/drawing/2014/main" id="{00000000-0008-0000-2200-00007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27" name="Text Box 4">
          <a:extLst>
            <a:ext uri="{FF2B5EF4-FFF2-40B4-BE49-F238E27FC236}">
              <a16:creationId xmlns:a16="http://schemas.microsoft.com/office/drawing/2014/main" id="{00000000-0008-0000-2200-00007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28" name="Text Box 5">
          <a:extLst>
            <a:ext uri="{FF2B5EF4-FFF2-40B4-BE49-F238E27FC236}">
              <a16:creationId xmlns:a16="http://schemas.microsoft.com/office/drawing/2014/main" id="{00000000-0008-0000-2200-00008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29" name="Text Box 6">
          <a:extLst>
            <a:ext uri="{FF2B5EF4-FFF2-40B4-BE49-F238E27FC236}">
              <a16:creationId xmlns:a16="http://schemas.microsoft.com/office/drawing/2014/main" id="{00000000-0008-0000-2200-00008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30" name="Text Box 7">
          <a:extLst>
            <a:ext uri="{FF2B5EF4-FFF2-40B4-BE49-F238E27FC236}">
              <a16:creationId xmlns:a16="http://schemas.microsoft.com/office/drawing/2014/main" id="{00000000-0008-0000-2200-00008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1" name="Text Box 8">
          <a:extLst>
            <a:ext uri="{FF2B5EF4-FFF2-40B4-BE49-F238E27FC236}">
              <a16:creationId xmlns:a16="http://schemas.microsoft.com/office/drawing/2014/main" id="{00000000-0008-0000-2200-00008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2" name="Text Box 2">
          <a:extLst>
            <a:ext uri="{FF2B5EF4-FFF2-40B4-BE49-F238E27FC236}">
              <a16:creationId xmlns:a16="http://schemas.microsoft.com/office/drawing/2014/main" id="{00000000-0008-0000-2200-000084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3" name="Text Box 4">
          <a:extLst>
            <a:ext uri="{FF2B5EF4-FFF2-40B4-BE49-F238E27FC236}">
              <a16:creationId xmlns:a16="http://schemas.microsoft.com/office/drawing/2014/main" id="{00000000-0008-0000-2200-00008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4" name="Text Box 6">
          <a:extLst>
            <a:ext uri="{FF2B5EF4-FFF2-40B4-BE49-F238E27FC236}">
              <a16:creationId xmlns:a16="http://schemas.microsoft.com/office/drawing/2014/main" id="{00000000-0008-0000-2200-000086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5" name="Text Box 8">
          <a:extLst>
            <a:ext uri="{FF2B5EF4-FFF2-40B4-BE49-F238E27FC236}">
              <a16:creationId xmlns:a16="http://schemas.microsoft.com/office/drawing/2014/main" id="{00000000-0008-0000-2200-00008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6" name="Text Box 2">
          <a:extLst>
            <a:ext uri="{FF2B5EF4-FFF2-40B4-BE49-F238E27FC236}">
              <a16:creationId xmlns:a16="http://schemas.microsoft.com/office/drawing/2014/main" id="{00000000-0008-0000-2200-000088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7" name="Text Box 4">
          <a:extLst>
            <a:ext uri="{FF2B5EF4-FFF2-40B4-BE49-F238E27FC236}">
              <a16:creationId xmlns:a16="http://schemas.microsoft.com/office/drawing/2014/main" id="{00000000-0008-0000-2200-00008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8" name="Text Box 6">
          <a:extLst>
            <a:ext uri="{FF2B5EF4-FFF2-40B4-BE49-F238E27FC236}">
              <a16:creationId xmlns:a16="http://schemas.microsoft.com/office/drawing/2014/main" id="{00000000-0008-0000-2200-00008A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39" name="Text Box 8">
          <a:extLst>
            <a:ext uri="{FF2B5EF4-FFF2-40B4-BE49-F238E27FC236}">
              <a16:creationId xmlns:a16="http://schemas.microsoft.com/office/drawing/2014/main" id="{00000000-0008-0000-2200-00008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0" name="Text Box 2">
          <a:extLst>
            <a:ext uri="{FF2B5EF4-FFF2-40B4-BE49-F238E27FC236}">
              <a16:creationId xmlns:a16="http://schemas.microsoft.com/office/drawing/2014/main" id="{00000000-0008-0000-2200-00008C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1" name="Text Box 4">
          <a:extLst>
            <a:ext uri="{FF2B5EF4-FFF2-40B4-BE49-F238E27FC236}">
              <a16:creationId xmlns:a16="http://schemas.microsoft.com/office/drawing/2014/main" id="{00000000-0008-0000-2200-00008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2" name="Text Box 6">
          <a:extLst>
            <a:ext uri="{FF2B5EF4-FFF2-40B4-BE49-F238E27FC236}">
              <a16:creationId xmlns:a16="http://schemas.microsoft.com/office/drawing/2014/main" id="{00000000-0008-0000-2200-00008E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3" name="Text Box 8">
          <a:extLst>
            <a:ext uri="{FF2B5EF4-FFF2-40B4-BE49-F238E27FC236}">
              <a16:creationId xmlns:a16="http://schemas.microsoft.com/office/drawing/2014/main" id="{00000000-0008-0000-2200-00008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4" name="Text Box 2">
          <a:extLst>
            <a:ext uri="{FF2B5EF4-FFF2-40B4-BE49-F238E27FC236}">
              <a16:creationId xmlns:a16="http://schemas.microsoft.com/office/drawing/2014/main" id="{00000000-0008-0000-2200-000090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5" name="Text Box 4">
          <a:extLst>
            <a:ext uri="{FF2B5EF4-FFF2-40B4-BE49-F238E27FC236}">
              <a16:creationId xmlns:a16="http://schemas.microsoft.com/office/drawing/2014/main" id="{00000000-0008-0000-2200-00009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6" name="Text Box 6">
          <a:extLst>
            <a:ext uri="{FF2B5EF4-FFF2-40B4-BE49-F238E27FC236}">
              <a16:creationId xmlns:a16="http://schemas.microsoft.com/office/drawing/2014/main" id="{00000000-0008-0000-2200-000092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7" name="Text Box 8">
          <a:extLst>
            <a:ext uri="{FF2B5EF4-FFF2-40B4-BE49-F238E27FC236}">
              <a16:creationId xmlns:a16="http://schemas.microsoft.com/office/drawing/2014/main" id="{00000000-0008-0000-2200-00009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8" name="Text Box 2">
          <a:extLst>
            <a:ext uri="{FF2B5EF4-FFF2-40B4-BE49-F238E27FC236}">
              <a16:creationId xmlns:a16="http://schemas.microsoft.com/office/drawing/2014/main" id="{00000000-0008-0000-2200-000094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49" name="Text Box 4">
          <a:extLst>
            <a:ext uri="{FF2B5EF4-FFF2-40B4-BE49-F238E27FC236}">
              <a16:creationId xmlns:a16="http://schemas.microsoft.com/office/drawing/2014/main" id="{00000000-0008-0000-2200-00009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50" name="Text Box 6">
          <a:extLst>
            <a:ext uri="{FF2B5EF4-FFF2-40B4-BE49-F238E27FC236}">
              <a16:creationId xmlns:a16="http://schemas.microsoft.com/office/drawing/2014/main" id="{00000000-0008-0000-2200-000096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51" name="Text Box 8">
          <a:extLst>
            <a:ext uri="{FF2B5EF4-FFF2-40B4-BE49-F238E27FC236}">
              <a16:creationId xmlns:a16="http://schemas.microsoft.com/office/drawing/2014/main" id="{00000000-0008-0000-2200-00009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52" name="Text Box 1">
          <a:extLst>
            <a:ext uri="{FF2B5EF4-FFF2-40B4-BE49-F238E27FC236}">
              <a16:creationId xmlns:a16="http://schemas.microsoft.com/office/drawing/2014/main" id="{00000000-0008-0000-2200-00009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53" name="Text Box 2">
          <a:extLst>
            <a:ext uri="{FF2B5EF4-FFF2-40B4-BE49-F238E27FC236}">
              <a16:creationId xmlns:a16="http://schemas.microsoft.com/office/drawing/2014/main" id="{00000000-0008-0000-2200-00009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54" name="Text Box 3">
          <a:extLst>
            <a:ext uri="{FF2B5EF4-FFF2-40B4-BE49-F238E27FC236}">
              <a16:creationId xmlns:a16="http://schemas.microsoft.com/office/drawing/2014/main" id="{00000000-0008-0000-2200-00009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55" name="Text Box 4">
          <a:extLst>
            <a:ext uri="{FF2B5EF4-FFF2-40B4-BE49-F238E27FC236}">
              <a16:creationId xmlns:a16="http://schemas.microsoft.com/office/drawing/2014/main" id="{00000000-0008-0000-2200-00009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56" name="Text Box 5">
          <a:extLst>
            <a:ext uri="{FF2B5EF4-FFF2-40B4-BE49-F238E27FC236}">
              <a16:creationId xmlns:a16="http://schemas.microsoft.com/office/drawing/2014/main" id="{00000000-0008-0000-2200-00009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57" name="Text Box 6">
          <a:extLst>
            <a:ext uri="{FF2B5EF4-FFF2-40B4-BE49-F238E27FC236}">
              <a16:creationId xmlns:a16="http://schemas.microsoft.com/office/drawing/2014/main" id="{00000000-0008-0000-2200-00009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58" name="Text Box 7">
          <a:extLst>
            <a:ext uri="{FF2B5EF4-FFF2-40B4-BE49-F238E27FC236}">
              <a16:creationId xmlns:a16="http://schemas.microsoft.com/office/drawing/2014/main" id="{00000000-0008-0000-2200-00009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59" name="Text Box 8">
          <a:extLst>
            <a:ext uri="{FF2B5EF4-FFF2-40B4-BE49-F238E27FC236}">
              <a16:creationId xmlns:a16="http://schemas.microsoft.com/office/drawing/2014/main" id="{00000000-0008-0000-2200-00009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60" name="Text Box 1">
          <a:extLst>
            <a:ext uri="{FF2B5EF4-FFF2-40B4-BE49-F238E27FC236}">
              <a16:creationId xmlns:a16="http://schemas.microsoft.com/office/drawing/2014/main" id="{00000000-0008-0000-2200-0000A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61" name="Text Box 2">
          <a:extLst>
            <a:ext uri="{FF2B5EF4-FFF2-40B4-BE49-F238E27FC236}">
              <a16:creationId xmlns:a16="http://schemas.microsoft.com/office/drawing/2014/main" id="{00000000-0008-0000-2200-0000A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62" name="Text Box 3">
          <a:extLst>
            <a:ext uri="{FF2B5EF4-FFF2-40B4-BE49-F238E27FC236}">
              <a16:creationId xmlns:a16="http://schemas.microsoft.com/office/drawing/2014/main" id="{00000000-0008-0000-2200-0000A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63" name="Text Box 4">
          <a:extLst>
            <a:ext uri="{FF2B5EF4-FFF2-40B4-BE49-F238E27FC236}">
              <a16:creationId xmlns:a16="http://schemas.microsoft.com/office/drawing/2014/main" id="{00000000-0008-0000-2200-0000A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64" name="Text Box 5">
          <a:extLst>
            <a:ext uri="{FF2B5EF4-FFF2-40B4-BE49-F238E27FC236}">
              <a16:creationId xmlns:a16="http://schemas.microsoft.com/office/drawing/2014/main" id="{00000000-0008-0000-2200-0000A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65" name="Text Box 6">
          <a:extLst>
            <a:ext uri="{FF2B5EF4-FFF2-40B4-BE49-F238E27FC236}">
              <a16:creationId xmlns:a16="http://schemas.microsoft.com/office/drawing/2014/main" id="{00000000-0008-0000-2200-0000A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66" name="Text Box 7">
          <a:extLst>
            <a:ext uri="{FF2B5EF4-FFF2-40B4-BE49-F238E27FC236}">
              <a16:creationId xmlns:a16="http://schemas.microsoft.com/office/drawing/2014/main" id="{00000000-0008-0000-2200-0000A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67" name="Text Box 8">
          <a:extLst>
            <a:ext uri="{FF2B5EF4-FFF2-40B4-BE49-F238E27FC236}">
              <a16:creationId xmlns:a16="http://schemas.microsoft.com/office/drawing/2014/main" id="{00000000-0008-0000-2200-0000A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68" name="Text Box 1">
          <a:extLst>
            <a:ext uri="{FF2B5EF4-FFF2-40B4-BE49-F238E27FC236}">
              <a16:creationId xmlns:a16="http://schemas.microsoft.com/office/drawing/2014/main" id="{00000000-0008-0000-2200-0000A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69" name="Text Box 2">
          <a:extLst>
            <a:ext uri="{FF2B5EF4-FFF2-40B4-BE49-F238E27FC236}">
              <a16:creationId xmlns:a16="http://schemas.microsoft.com/office/drawing/2014/main" id="{00000000-0008-0000-2200-0000A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70" name="Text Box 3">
          <a:extLst>
            <a:ext uri="{FF2B5EF4-FFF2-40B4-BE49-F238E27FC236}">
              <a16:creationId xmlns:a16="http://schemas.microsoft.com/office/drawing/2014/main" id="{00000000-0008-0000-2200-0000A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71" name="Text Box 4">
          <a:extLst>
            <a:ext uri="{FF2B5EF4-FFF2-40B4-BE49-F238E27FC236}">
              <a16:creationId xmlns:a16="http://schemas.microsoft.com/office/drawing/2014/main" id="{00000000-0008-0000-2200-0000A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72" name="Text Box 5">
          <a:extLst>
            <a:ext uri="{FF2B5EF4-FFF2-40B4-BE49-F238E27FC236}">
              <a16:creationId xmlns:a16="http://schemas.microsoft.com/office/drawing/2014/main" id="{00000000-0008-0000-2200-0000A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73" name="Text Box 6">
          <a:extLst>
            <a:ext uri="{FF2B5EF4-FFF2-40B4-BE49-F238E27FC236}">
              <a16:creationId xmlns:a16="http://schemas.microsoft.com/office/drawing/2014/main" id="{00000000-0008-0000-2200-0000A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74" name="Text Box 7">
          <a:extLst>
            <a:ext uri="{FF2B5EF4-FFF2-40B4-BE49-F238E27FC236}">
              <a16:creationId xmlns:a16="http://schemas.microsoft.com/office/drawing/2014/main" id="{00000000-0008-0000-2200-0000A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75" name="Text Box 8">
          <a:extLst>
            <a:ext uri="{FF2B5EF4-FFF2-40B4-BE49-F238E27FC236}">
              <a16:creationId xmlns:a16="http://schemas.microsoft.com/office/drawing/2014/main" id="{00000000-0008-0000-2200-0000A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76" name="Text Box 1">
          <a:extLst>
            <a:ext uri="{FF2B5EF4-FFF2-40B4-BE49-F238E27FC236}">
              <a16:creationId xmlns:a16="http://schemas.microsoft.com/office/drawing/2014/main" id="{00000000-0008-0000-2200-0000B0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77" name="Text Box 2">
          <a:extLst>
            <a:ext uri="{FF2B5EF4-FFF2-40B4-BE49-F238E27FC236}">
              <a16:creationId xmlns:a16="http://schemas.microsoft.com/office/drawing/2014/main" id="{00000000-0008-0000-2200-0000B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78" name="Text Box 3">
          <a:extLst>
            <a:ext uri="{FF2B5EF4-FFF2-40B4-BE49-F238E27FC236}">
              <a16:creationId xmlns:a16="http://schemas.microsoft.com/office/drawing/2014/main" id="{00000000-0008-0000-2200-0000B2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79" name="Text Box 4">
          <a:extLst>
            <a:ext uri="{FF2B5EF4-FFF2-40B4-BE49-F238E27FC236}">
              <a16:creationId xmlns:a16="http://schemas.microsoft.com/office/drawing/2014/main" id="{00000000-0008-0000-2200-0000B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80" name="Text Box 5">
          <a:extLst>
            <a:ext uri="{FF2B5EF4-FFF2-40B4-BE49-F238E27FC236}">
              <a16:creationId xmlns:a16="http://schemas.microsoft.com/office/drawing/2014/main" id="{00000000-0008-0000-2200-0000B4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81" name="Text Box 6">
          <a:extLst>
            <a:ext uri="{FF2B5EF4-FFF2-40B4-BE49-F238E27FC236}">
              <a16:creationId xmlns:a16="http://schemas.microsoft.com/office/drawing/2014/main" id="{00000000-0008-0000-2200-0000B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82" name="Text Box 7">
          <a:extLst>
            <a:ext uri="{FF2B5EF4-FFF2-40B4-BE49-F238E27FC236}">
              <a16:creationId xmlns:a16="http://schemas.microsoft.com/office/drawing/2014/main" id="{00000000-0008-0000-2200-0000B6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83" name="Text Box 8">
          <a:extLst>
            <a:ext uri="{FF2B5EF4-FFF2-40B4-BE49-F238E27FC236}">
              <a16:creationId xmlns:a16="http://schemas.microsoft.com/office/drawing/2014/main" id="{00000000-0008-0000-2200-0000B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84" name="Text Box 1">
          <a:extLst>
            <a:ext uri="{FF2B5EF4-FFF2-40B4-BE49-F238E27FC236}">
              <a16:creationId xmlns:a16="http://schemas.microsoft.com/office/drawing/2014/main" id="{00000000-0008-0000-2200-0000B8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85" name="Text Box 2">
          <a:extLst>
            <a:ext uri="{FF2B5EF4-FFF2-40B4-BE49-F238E27FC236}">
              <a16:creationId xmlns:a16="http://schemas.microsoft.com/office/drawing/2014/main" id="{00000000-0008-0000-2200-0000B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86" name="Text Box 3">
          <a:extLst>
            <a:ext uri="{FF2B5EF4-FFF2-40B4-BE49-F238E27FC236}">
              <a16:creationId xmlns:a16="http://schemas.microsoft.com/office/drawing/2014/main" id="{00000000-0008-0000-2200-0000BA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87" name="Text Box 4">
          <a:extLst>
            <a:ext uri="{FF2B5EF4-FFF2-40B4-BE49-F238E27FC236}">
              <a16:creationId xmlns:a16="http://schemas.microsoft.com/office/drawing/2014/main" id="{00000000-0008-0000-2200-0000B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88" name="Text Box 5">
          <a:extLst>
            <a:ext uri="{FF2B5EF4-FFF2-40B4-BE49-F238E27FC236}">
              <a16:creationId xmlns:a16="http://schemas.microsoft.com/office/drawing/2014/main" id="{00000000-0008-0000-2200-0000BC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89" name="Text Box 6">
          <a:extLst>
            <a:ext uri="{FF2B5EF4-FFF2-40B4-BE49-F238E27FC236}">
              <a16:creationId xmlns:a16="http://schemas.microsoft.com/office/drawing/2014/main" id="{00000000-0008-0000-2200-0000B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6590" name="Text Box 7">
          <a:extLst>
            <a:ext uri="{FF2B5EF4-FFF2-40B4-BE49-F238E27FC236}">
              <a16:creationId xmlns:a16="http://schemas.microsoft.com/office/drawing/2014/main" id="{00000000-0008-0000-2200-0000BE19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1" name="Text Box 8">
          <a:extLst>
            <a:ext uri="{FF2B5EF4-FFF2-40B4-BE49-F238E27FC236}">
              <a16:creationId xmlns:a16="http://schemas.microsoft.com/office/drawing/2014/main" id="{00000000-0008-0000-2200-0000B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2" name="Text Box 2">
          <a:extLst>
            <a:ext uri="{FF2B5EF4-FFF2-40B4-BE49-F238E27FC236}">
              <a16:creationId xmlns:a16="http://schemas.microsoft.com/office/drawing/2014/main" id="{00000000-0008-0000-2200-0000C0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3" name="Text Box 4">
          <a:extLst>
            <a:ext uri="{FF2B5EF4-FFF2-40B4-BE49-F238E27FC236}">
              <a16:creationId xmlns:a16="http://schemas.microsoft.com/office/drawing/2014/main" id="{00000000-0008-0000-2200-0000C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4" name="Text Box 6">
          <a:extLst>
            <a:ext uri="{FF2B5EF4-FFF2-40B4-BE49-F238E27FC236}">
              <a16:creationId xmlns:a16="http://schemas.microsoft.com/office/drawing/2014/main" id="{00000000-0008-0000-2200-0000C2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5" name="Text Box 8">
          <a:extLst>
            <a:ext uri="{FF2B5EF4-FFF2-40B4-BE49-F238E27FC236}">
              <a16:creationId xmlns:a16="http://schemas.microsoft.com/office/drawing/2014/main" id="{00000000-0008-0000-2200-0000C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6" name="Text Box 2">
          <a:extLst>
            <a:ext uri="{FF2B5EF4-FFF2-40B4-BE49-F238E27FC236}">
              <a16:creationId xmlns:a16="http://schemas.microsoft.com/office/drawing/2014/main" id="{00000000-0008-0000-2200-0000C4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7" name="Text Box 4">
          <a:extLst>
            <a:ext uri="{FF2B5EF4-FFF2-40B4-BE49-F238E27FC236}">
              <a16:creationId xmlns:a16="http://schemas.microsoft.com/office/drawing/2014/main" id="{00000000-0008-0000-2200-0000C5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8" name="Text Box 6">
          <a:extLst>
            <a:ext uri="{FF2B5EF4-FFF2-40B4-BE49-F238E27FC236}">
              <a16:creationId xmlns:a16="http://schemas.microsoft.com/office/drawing/2014/main" id="{00000000-0008-0000-2200-0000C6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599" name="Text Box 8">
          <a:extLst>
            <a:ext uri="{FF2B5EF4-FFF2-40B4-BE49-F238E27FC236}">
              <a16:creationId xmlns:a16="http://schemas.microsoft.com/office/drawing/2014/main" id="{00000000-0008-0000-2200-0000C7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0" name="Text Box 2">
          <a:extLst>
            <a:ext uri="{FF2B5EF4-FFF2-40B4-BE49-F238E27FC236}">
              <a16:creationId xmlns:a16="http://schemas.microsoft.com/office/drawing/2014/main" id="{00000000-0008-0000-2200-0000C8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1" name="Text Box 4">
          <a:extLst>
            <a:ext uri="{FF2B5EF4-FFF2-40B4-BE49-F238E27FC236}">
              <a16:creationId xmlns:a16="http://schemas.microsoft.com/office/drawing/2014/main" id="{00000000-0008-0000-2200-0000C9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2" name="Text Box 6">
          <a:extLst>
            <a:ext uri="{FF2B5EF4-FFF2-40B4-BE49-F238E27FC236}">
              <a16:creationId xmlns:a16="http://schemas.microsoft.com/office/drawing/2014/main" id="{00000000-0008-0000-2200-0000CA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3" name="Text Box 8">
          <a:extLst>
            <a:ext uri="{FF2B5EF4-FFF2-40B4-BE49-F238E27FC236}">
              <a16:creationId xmlns:a16="http://schemas.microsoft.com/office/drawing/2014/main" id="{00000000-0008-0000-2200-0000CB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4" name="Text Box 2">
          <a:extLst>
            <a:ext uri="{FF2B5EF4-FFF2-40B4-BE49-F238E27FC236}">
              <a16:creationId xmlns:a16="http://schemas.microsoft.com/office/drawing/2014/main" id="{00000000-0008-0000-2200-0000CC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5" name="Text Box 4">
          <a:extLst>
            <a:ext uri="{FF2B5EF4-FFF2-40B4-BE49-F238E27FC236}">
              <a16:creationId xmlns:a16="http://schemas.microsoft.com/office/drawing/2014/main" id="{00000000-0008-0000-2200-0000CD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6" name="Text Box 6">
          <a:extLst>
            <a:ext uri="{FF2B5EF4-FFF2-40B4-BE49-F238E27FC236}">
              <a16:creationId xmlns:a16="http://schemas.microsoft.com/office/drawing/2014/main" id="{00000000-0008-0000-2200-0000CE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7" name="Text Box 8">
          <a:extLst>
            <a:ext uri="{FF2B5EF4-FFF2-40B4-BE49-F238E27FC236}">
              <a16:creationId xmlns:a16="http://schemas.microsoft.com/office/drawing/2014/main" id="{00000000-0008-0000-2200-0000CF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8" name="Text Box 2">
          <a:extLst>
            <a:ext uri="{FF2B5EF4-FFF2-40B4-BE49-F238E27FC236}">
              <a16:creationId xmlns:a16="http://schemas.microsoft.com/office/drawing/2014/main" id="{00000000-0008-0000-2200-0000D0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09" name="Text Box 4">
          <a:extLst>
            <a:ext uri="{FF2B5EF4-FFF2-40B4-BE49-F238E27FC236}">
              <a16:creationId xmlns:a16="http://schemas.microsoft.com/office/drawing/2014/main" id="{00000000-0008-0000-2200-0000D1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10" name="Text Box 6">
          <a:extLst>
            <a:ext uri="{FF2B5EF4-FFF2-40B4-BE49-F238E27FC236}">
              <a16:creationId xmlns:a16="http://schemas.microsoft.com/office/drawing/2014/main" id="{00000000-0008-0000-2200-0000D2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15</xdr:row>
      <xdr:rowOff>73080</xdr:rowOff>
    </xdr:from>
    <xdr:to>
      <xdr:col>15</xdr:col>
      <xdr:colOff>390240</xdr:colOff>
      <xdr:row>15</xdr:row>
      <xdr:rowOff>110880</xdr:rowOff>
    </xdr:to>
    <xdr:sp macro="" textlink="">
      <xdr:nvSpPr>
        <xdr:cNvPr id="6611" name="Text Box 8">
          <a:extLst>
            <a:ext uri="{FF2B5EF4-FFF2-40B4-BE49-F238E27FC236}">
              <a16:creationId xmlns:a16="http://schemas.microsoft.com/office/drawing/2014/main" id="{00000000-0008-0000-2200-0000D3190000}"/>
            </a:ext>
          </a:extLst>
        </xdr:cNvPr>
        <xdr:cNvSpPr/>
      </xdr:nvSpPr>
      <xdr:spPr>
        <a:xfrm>
          <a:off x="4843080" y="242892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2" name="Text Box 1">
          <a:extLst>
            <a:ext uri="{FF2B5EF4-FFF2-40B4-BE49-F238E27FC236}">
              <a16:creationId xmlns:a16="http://schemas.microsoft.com/office/drawing/2014/main" id="{00000000-0008-0000-2200-0000D4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3" name="Text Box 3">
          <a:extLst>
            <a:ext uri="{FF2B5EF4-FFF2-40B4-BE49-F238E27FC236}">
              <a16:creationId xmlns:a16="http://schemas.microsoft.com/office/drawing/2014/main" id="{00000000-0008-0000-2200-0000D5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4" name="Text Box 5">
          <a:extLst>
            <a:ext uri="{FF2B5EF4-FFF2-40B4-BE49-F238E27FC236}">
              <a16:creationId xmlns:a16="http://schemas.microsoft.com/office/drawing/2014/main" id="{00000000-0008-0000-2200-0000D6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5" name="Text Box 7">
          <a:extLst>
            <a:ext uri="{FF2B5EF4-FFF2-40B4-BE49-F238E27FC236}">
              <a16:creationId xmlns:a16="http://schemas.microsoft.com/office/drawing/2014/main" id="{00000000-0008-0000-2200-0000D7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6" name="Text Box 1">
          <a:extLst>
            <a:ext uri="{FF2B5EF4-FFF2-40B4-BE49-F238E27FC236}">
              <a16:creationId xmlns:a16="http://schemas.microsoft.com/office/drawing/2014/main" id="{00000000-0008-0000-2200-0000D8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7" name="Text Box 3">
          <a:extLst>
            <a:ext uri="{FF2B5EF4-FFF2-40B4-BE49-F238E27FC236}">
              <a16:creationId xmlns:a16="http://schemas.microsoft.com/office/drawing/2014/main" id="{00000000-0008-0000-2200-0000D9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8" name="Text Box 5">
          <a:extLst>
            <a:ext uri="{FF2B5EF4-FFF2-40B4-BE49-F238E27FC236}">
              <a16:creationId xmlns:a16="http://schemas.microsoft.com/office/drawing/2014/main" id="{00000000-0008-0000-2200-0000DA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19" name="Text Box 7">
          <a:extLst>
            <a:ext uri="{FF2B5EF4-FFF2-40B4-BE49-F238E27FC236}">
              <a16:creationId xmlns:a16="http://schemas.microsoft.com/office/drawing/2014/main" id="{00000000-0008-0000-2200-0000DB19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0" name="Text Box 1">
          <a:extLst>
            <a:ext uri="{FF2B5EF4-FFF2-40B4-BE49-F238E27FC236}">
              <a16:creationId xmlns:a16="http://schemas.microsoft.com/office/drawing/2014/main" id="{00000000-0008-0000-2200-0000DC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1" name="Text Box 3">
          <a:extLst>
            <a:ext uri="{FF2B5EF4-FFF2-40B4-BE49-F238E27FC236}">
              <a16:creationId xmlns:a16="http://schemas.microsoft.com/office/drawing/2014/main" id="{00000000-0008-0000-2200-0000DD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2" name="Text Box 5">
          <a:extLst>
            <a:ext uri="{FF2B5EF4-FFF2-40B4-BE49-F238E27FC236}">
              <a16:creationId xmlns:a16="http://schemas.microsoft.com/office/drawing/2014/main" id="{00000000-0008-0000-2200-0000DE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3" name="Text Box 7">
          <a:extLst>
            <a:ext uri="{FF2B5EF4-FFF2-40B4-BE49-F238E27FC236}">
              <a16:creationId xmlns:a16="http://schemas.microsoft.com/office/drawing/2014/main" id="{00000000-0008-0000-2200-0000DF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4" name="Text Box 1">
          <a:extLst>
            <a:ext uri="{FF2B5EF4-FFF2-40B4-BE49-F238E27FC236}">
              <a16:creationId xmlns:a16="http://schemas.microsoft.com/office/drawing/2014/main" id="{00000000-0008-0000-2200-0000E0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5" name="Text Box 3">
          <a:extLst>
            <a:ext uri="{FF2B5EF4-FFF2-40B4-BE49-F238E27FC236}">
              <a16:creationId xmlns:a16="http://schemas.microsoft.com/office/drawing/2014/main" id="{00000000-0008-0000-2200-0000E1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6" name="Text Box 5">
          <a:extLst>
            <a:ext uri="{FF2B5EF4-FFF2-40B4-BE49-F238E27FC236}">
              <a16:creationId xmlns:a16="http://schemas.microsoft.com/office/drawing/2014/main" id="{00000000-0008-0000-2200-0000E2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27" name="Text Box 7">
          <a:extLst>
            <a:ext uri="{FF2B5EF4-FFF2-40B4-BE49-F238E27FC236}">
              <a16:creationId xmlns:a16="http://schemas.microsoft.com/office/drawing/2014/main" id="{00000000-0008-0000-2200-0000E3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28" name="Text Box 1">
          <a:extLst>
            <a:ext uri="{FF2B5EF4-FFF2-40B4-BE49-F238E27FC236}">
              <a16:creationId xmlns:a16="http://schemas.microsoft.com/office/drawing/2014/main" id="{00000000-0008-0000-2200-0000E4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29" name="Text Box 3">
          <a:extLst>
            <a:ext uri="{FF2B5EF4-FFF2-40B4-BE49-F238E27FC236}">
              <a16:creationId xmlns:a16="http://schemas.microsoft.com/office/drawing/2014/main" id="{00000000-0008-0000-2200-0000E5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0" name="Text Box 5">
          <a:extLst>
            <a:ext uri="{FF2B5EF4-FFF2-40B4-BE49-F238E27FC236}">
              <a16:creationId xmlns:a16="http://schemas.microsoft.com/office/drawing/2014/main" id="{00000000-0008-0000-2200-0000E6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1" name="Text Box 7">
          <a:extLst>
            <a:ext uri="{FF2B5EF4-FFF2-40B4-BE49-F238E27FC236}">
              <a16:creationId xmlns:a16="http://schemas.microsoft.com/office/drawing/2014/main" id="{00000000-0008-0000-2200-0000E7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2" name="Text Box 9">
          <a:extLst>
            <a:ext uri="{FF2B5EF4-FFF2-40B4-BE49-F238E27FC236}">
              <a16:creationId xmlns:a16="http://schemas.microsoft.com/office/drawing/2014/main" id="{00000000-0008-0000-2200-0000E8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3" name="Text Box 11">
          <a:extLst>
            <a:ext uri="{FF2B5EF4-FFF2-40B4-BE49-F238E27FC236}">
              <a16:creationId xmlns:a16="http://schemas.microsoft.com/office/drawing/2014/main" id="{00000000-0008-0000-2200-0000E9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4" name="Text Box 13">
          <a:extLst>
            <a:ext uri="{FF2B5EF4-FFF2-40B4-BE49-F238E27FC236}">
              <a16:creationId xmlns:a16="http://schemas.microsoft.com/office/drawing/2014/main" id="{00000000-0008-0000-2200-0000EA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5" name="Text Box 15">
          <a:extLst>
            <a:ext uri="{FF2B5EF4-FFF2-40B4-BE49-F238E27FC236}">
              <a16:creationId xmlns:a16="http://schemas.microsoft.com/office/drawing/2014/main" id="{00000000-0008-0000-2200-0000EB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6" name="Text Box 17">
          <a:extLst>
            <a:ext uri="{FF2B5EF4-FFF2-40B4-BE49-F238E27FC236}">
              <a16:creationId xmlns:a16="http://schemas.microsoft.com/office/drawing/2014/main" id="{00000000-0008-0000-2200-0000EC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7" name="Text Box 19">
          <a:extLst>
            <a:ext uri="{FF2B5EF4-FFF2-40B4-BE49-F238E27FC236}">
              <a16:creationId xmlns:a16="http://schemas.microsoft.com/office/drawing/2014/main" id="{00000000-0008-0000-2200-0000ED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8" name="Text Box 21">
          <a:extLst>
            <a:ext uri="{FF2B5EF4-FFF2-40B4-BE49-F238E27FC236}">
              <a16:creationId xmlns:a16="http://schemas.microsoft.com/office/drawing/2014/main" id="{00000000-0008-0000-2200-0000EE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39" name="Text Box 23">
          <a:extLst>
            <a:ext uri="{FF2B5EF4-FFF2-40B4-BE49-F238E27FC236}">
              <a16:creationId xmlns:a16="http://schemas.microsoft.com/office/drawing/2014/main" id="{00000000-0008-0000-2200-0000EF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0" name="Text Box 1">
          <a:extLst>
            <a:ext uri="{FF2B5EF4-FFF2-40B4-BE49-F238E27FC236}">
              <a16:creationId xmlns:a16="http://schemas.microsoft.com/office/drawing/2014/main" id="{00000000-0008-0000-2200-0000F0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1" name="Text Box 3">
          <a:extLst>
            <a:ext uri="{FF2B5EF4-FFF2-40B4-BE49-F238E27FC236}">
              <a16:creationId xmlns:a16="http://schemas.microsoft.com/office/drawing/2014/main" id="{00000000-0008-0000-2200-0000F1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2" name="Text Box 5">
          <a:extLst>
            <a:ext uri="{FF2B5EF4-FFF2-40B4-BE49-F238E27FC236}">
              <a16:creationId xmlns:a16="http://schemas.microsoft.com/office/drawing/2014/main" id="{00000000-0008-0000-2200-0000F2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3" name="Text Box 7">
          <a:extLst>
            <a:ext uri="{FF2B5EF4-FFF2-40B4-BE49-F238E27FC236}">
              <a16:creationId xmlns:a16="http://schemas.microsoft.com/office/drawing/2014/main" id="{00000000-0008-0000-2200-0000F3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4" name="Text Box 9">
          <a:extLst>
            <a:ext uri="{FF2B5EF4-FFF2-40B4-BE49-F238E27FC236}">
              <a16:creationId xmlns:a16="http://schemas.microsoft.com/office/drawing/2014/main" id="{00000000-0008-0000-2200-0000F4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5" name="Text Box 11">
          <a:extLst>
            <a:ext uri="{FF2B5EF4-FFF2-40B4-BE49-F238E27FC236}">
              <a16:creationId xmlns:a16="http://schemas.microsoft.com/office/drawing/2014/main" id="{00000000-0008-0000-2200-0000F5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6" name="Text Box 13">
          <a:extLst>
            <a:ext uri="{FF2B5EF4-FFF2-40B4-BE49-F238E27FC236}">
              <a16:creationId xmlns:a16="http://schemas.microsoft.com/office/drawing/2014/main" id="{00000000-0008-0000-2200-0000F6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7" name="Text Box 15">
          <a:extLst>
            <a:ext uri="{FF2B5EF4-FFF2-40B4-BE49-F238E27FC236}">
              <a16:creationId xmlns:a16="http://schemas.microsoft.com/office/drawing/2014/main" id="{00000000-0008-0000-2200-0000F7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8" name="Text Box 17">
          <a:extLst>
            <a:ext uri="{FF2B5EF4-FFF2-40B4-BE49-F238E27FC236}">
              <a16:creationId xmlns:a16="http://schemas.microsoft.com/office/drawing/2014/main" id="{00000000-0008-0000-2200-0000F8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49" name="Text Box 19">
          <a:extLst>
            <a:ext uri="{FF2B5EF4-FFF2-40B4-BE49-F238E27FC236}">
              <a16:creationId xmlns:a16="http://schemas.microsoft.com/office/drawing/2014/main" id="{00000000-0008-0000-2200-0000F9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50" name="Text Box 21">
          <a:extLst>
            <a:ext uri="{FF2B5EF4-FFF2-40B4-BE49-F238E27FC236}">
              <a16:creationId xmlns:a16="http://schemas.microsoft.com/office/drawing/2014/main" id="{00000000-0008-0000-2200-0000FA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51" name="Text Box 23">
          <a:extLst>
            <a:ext uri="{FF2B5EF4-FFF2-40B4-BE49-F238E27FC236}">
              <a16:creationId xmlns:a16="http://schemas.microsoft.com/office/drawing/2014/main" id="{00000000-0008-0000-2200-0000FB19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52" name="Text Box 1">
          <a:extLst>
            <a:ext uri="{FF2B5EF4-FFF2-40B4-BE49-F238E27FC236}">
              <a16:creationId xmlns:a16="http://schemas.microsoft.com/office/drawing/2014/main" id="{00000000-0008-0000-2200-0000FC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53" name="Text Box 3">
          <a:extLst>
            <a:ext uri="{FF2B5EF4-FFF2-40B4-BE49-F238E27FC236}">
              <a16:creationId xmlns:a16="http://schemas.microsoft.com/office/drawing/2014/main" id="{00000000-0008-0000-2200-0000FD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54" name="Text Box 5">
          <a:extLst>
            <a:ext uri="{FF2B5EF4-FFF2-40B4-BE49-F238E27FC236}">
              <a16:creationId xmlns:a16="http://schemas.microsoft.com/office/drawing/2014/main" id="{00000000-0008-0000-2200-0000FE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55" name="Text Box 7">
          <a:extLst>
            <a:ext uri="{FF2B5EF4-FFF2-40B4-BE49-F238E27FC236}">
              <a16:creationId xmlns:a16="http://schemas.microsoft.com/office/drawing/2014/main" id="{00000000-0008-0000-2200-0000FF19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56" name="Text Box 1">
          <a:extLst>
            <a:ext uri="{FF2B5EF4-FFF2-40B4-BE49-F238E27FC236}">
              <a16:creationId xmlns:a16="http://schemas.microsoft.com/office/drawing/2014/main" id="{00000000-0008-0000-2200-000000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57" name="Text Box 3">
          <a:extLst>
            <a:ext uri="{FF2B5EF4-FFF2-40B4-BE49-F238E27FC236}">
              <a16:creationId xmlns:a16="http://schemas.microsoft.com/office/drawing/2014/main" id="{00000000-0008-0000-2200-000001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58" name="Text Box 5">
          <a:extLst>
            <a:ext uri="{FF2B5EF4-FFF2-40B4-BE49-F238E27FC236}">
              <a16:creationId xmlns:a16="http://schemas.microsoft.com/office/drawing/2014/main" id="{00000000-0008-0000-2200-000002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59" name="Text Box 7">
          <a:extLst>
            <a:ext uri="{FF2B5EF4-FFF2-40B4-BE49-F238E27FC236}">
              <a16:creationId xmlns:a16="http://schemas.microsoft.com/office/drawing/2014/main" id="{00000000-0008-0000-2200-000003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60" name="Text Box 1">
          <a:extLst>
            <a:ext uri="{FF2B5EF4-FFF2-40B4-BE49-F238E27FC236}">
              <a16:creationId xmlns:a16="http://schemas.microsoft.com/office/drawing/2014/main" id="{00000000-0008-0000-2200-000004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61" name="Text Box 3">
          <a:extLst>
            <a:ext uri="{FF2B5EF4-FFF2-40B4-BE49-F238E27FC236}">
              <a16:creationId xmlns:a16="http://schemas.microsoft.com/office/drawing/2014/main" id="{00000000-0008-0000-2200-000005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62" name="Text Box 5">
          <a:extLst>
            <a:ext uri="{FF2B5EF4-FFF2-40B4-BE49-F238E27FC236}">
              <a16:creationId xmlns:a16="http://schemas.microsoft.com/office/drawing/2014/main" id="{00000000-0008-0000-2200-000006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63" name="Text Box 7">
          <a:extLst>
            <a:ext uri="{FF2B5EF4-FFF2-40B4-BE49-F238E27FC236}">
              <a16:creationId xmlns:a16="http://schemas.microsoft.com/office/drawing/2014/main" id="{00000000-0008-0000-2200-000007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64" name="Text Box 1">
          <a:extLst>
            <a:ext uri="{FF2B5EF4-FFF2-40B4-BE49-F238E27FC236}">
              <a16:creationId xmlns:a16="http://schemas.microsoft.com/office/drawing/2014/main" id="{00000000-0008-0000-2200-000008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65" name="Text Box 3">
          <a:extLst>
            <a:ext uri="{FF2B5EF4-FFF2-40B4-BE49-F238E27FC236}">
              <a16:creationId xmlns:a16="http://schemas.microsoft.com/office/drawing/2014/main" id="{00000000-0008-0000-2200-000009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66" name="Text Box 5">
          <a:extLst>
            <a:ext uri="{FF2B5EF4-FFF2-40B4-BE49-F238E27FC236}">
              <a16:creationId xmlns:a16="http://schemas.microsoft.com/office/drawing/2014/main" id="{00000000-0008-0000-2200-00000A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67" name="Text Box 7">
          <a:extLst>
            <a:ext uri="{FF2B5EF4-FFF2-40B4-BE49-F238E27FC236}">
              <a16:creationId xmlns:a16="http://schemas.microsoft.com/office/drawing/2014/main" id="{00000000-0008-0000-2200-00000B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68" name="Text Box 1">
          <a:extLst>
            <a:ext uri="{FF2B5EF4-FFF2-40B4-BE49-F238E27FC236}">
              <a16:creationId xmlns:a16="http://schemas.microsoft.com/office/drawing/2014/main" id="{00000000-0008-0000-2200-00000C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69" name="Text Box 3">
          <a:extLst>
            <a:ext uri="{FF2B5EF4-FFF2-40B4-BE49-F238E27FC236}">
              <a16:creationId xmlns:a16="http://schemas.microsoft.com/office/drawing/2014/main" id="{00000000-0008-0000-2200-00000D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70" name="Text Box 5">
          <a:extLst>
            <a:ext uri="{FF2B5EF4-FFF2-40B4-BE49-F238E27FC236}">
              <a16:creationId xmlns:a16="http://schemas.microsoft.com/office/drawing/2014/main" id="{00000000-0008-0000-2200-00000E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71" name="Text Box 7">
          <a:extLst>
            <a:ext uri="{FF2B5EF4-FFF2-40B4-BE49-F238E27FC236}">
              <a16:creationId xmlns:a16="http://schemas.microsoft.com/office/drawing/2014/main" id="{00000000-0008-0000-2200-00000F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72" name="Text Box 1">
          <a:extLst>
            <a:ext uri="{FF2B5EF4-FFF2-40B4-BE49-F238E27FC236}">
              <a16:creationId xmlns:a16="http://schemas.microsoft.com/office/drawing/2014/main" id="{00000000-0008-0000-2200-000010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73" name="Text Box 3">
          <a:extLst>
            <a:ext uri="{FF2B5EF4-FFF2-40B4-BE49-F238E27FC236}">
              <a16:creationId xmlns:a16="http://schemas.microsoft.com/office/drawing/2014/main" id="{00000000-0008-0000-2200-000011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74" name="Text Box 5">
          <a:extLst>
            <a:ext uri="{FF2B5EF4-FFF2-40B4-BE49-F238E27FC236}">
              <a16:creationId xmlns:a16="http://schemas.microsoft.com/office/drawing/2014/main" id="{00000000-0008-0000-2200-000012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675" name="Text Box 7">
          <a:extLst>
            <a:ext uri="{FF2B5EF4-FFF2-40B4-BE49-F238E27FC236}">
              <a16:creationId xmlns:a16="http://schemas.microsoft.com/office/drawing/2014/main" id="{00000000-0008-0000-2200-000013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76" name="Text Box 1">
          <a:extLst>
            <a:ext uri="{FF2B5EF4-FFF2-40B4-BE49-F238E27FC236}">
              <a16:creationId xmlns:a16="http://schemas.microsoft.com/office/drawing/2014/main" id="{00000000-0008-0000-2200-000014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77" name="Text Box 3">
          <a:extLst>
            <a:ext uri="{FF2B5EF4-FFF2-40B4-BE49-F238E27FC236}">
              <a16:creationId xmlns:a16="http://schemas.microsoft.com/office/drawing/2014/main" id="{00000000-0008-0000-2200-000015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78" name="Text Box 5">
          <a:extLst>
            <a:ext uri="{FF2B5EF4-FFF2-40B4-BE49-F238E27FC236}">
              <a16:creationId xmlns:a16="http://schemas.microsoft.com/office/drawing/2014/main" id="{00000000-0008-0000-2200-000016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79" name="Text Box 7">
          <a:extLst>
            <a:ext uri="{FF2B5EF4-FFF2-40B4-BE49-F238E27FC236}">
              <a16:creationId xmlns:a16="http://schemas.microsoft.com/office/drawing/2014/main" id="{00000000-0008-0000-2200-000017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80" name="Text Box 1">
          <a:extLst>
            <a:ext uri="{FF2B5EF4-FFF2-40B4-BE49-F238E27FC236}">
              <a16:creationId xmlns:a16="http://schemas.microsoft.com/office/drawing/2014/main" id="{00000000-0008-0000-2200-000018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81" name="Text Box 3">
          <a:extLst>
            <a:ext uri="{FF2B5EF4-FFF2-40B4-BE49-F238E27FC236}">
              <a16:creationId xmlns:a16="http://schemas.microsoft.com/office/drawing/2014/main" id="{00000000-0008-0000-2200-000019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82" name="Text Box 5">
          <a:extLst>
            <a:ext uri="{FF2B5EF4-FFF2-40B4-BE49-F238E27FC236}">
              <a16:creationId xmlns:a16="http://schemas.microsoft.com/office/drawing/2014/main" id="{00000000-0008-0000-2200-00001A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683" name="Text Box 7">
          <a:extLst>
            <a:ext uri="{FF2B5EF4-FFF2-40B4-BE49-F238E27FC236}">
              <a16:creationId xmlns:a16="http://schemas.microsoft.com/office/drawing/2014/main" id="{00000000-0008-0000-2200-00001B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84" name="Text Box 1">
          <a:extLst>
            <a:ext uri="{FF2B5EF4-FFF2-40B4-BE49-F238E27FC236}">
              <a16:creationId xmlns:a16="http://schemas.microsoft.com/office/drawing/2014/main" id="{00000000-0008-0000-2200-00001C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85" name="Text Box 3">
          <a:extLst>
            <a:ext uri="{FF2B5EF4-FFF2-40B4-BE49-F238E27FC236}">
              <a16:creationId xmlns:a16="http://schemas.microsoft.com/office/drawing/2014/main" id="{00000000-0008-0000-2200-00001D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86" name="Text Box 5">
          <a:extLst>
            <a:ext uri="{FF2B5EF4-FFF2-40B4-BE49-F238E27FC236}">
              <a16:creationId xmlns:a16="http://schemas.microsoft.com/office/drawing/2014/main" id="{00000000-0008-0000-2200-00001E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87" name="Text Box 7">
          <a:extLst>
            <a:ext uri="{FF2B5EF4-FFF2-40B4-BE49-F238E27FC236}">
              <a16:creationId xmlns:a16="http://schemas.microsoft.com/office/drawing/2014/main" id="{00000000-0008-0000-2200-00001F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88" name="Text Box 1">
          <a:extLst>
            <a:ext uri="{FF2B5EF4-FFF2-40B4-BE49-F238E27FC236}">
              <a16:creationId xmlns:a16="http://schemas.microsoft.com/office/drawing/2014/main" id="{00000000-0008-0000-2200-000020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89" name="Text Box 3">
          <a:extLst>
            <a:ext uri="{FF2B5EF4-FFF2-40B4-BE49-F238E27FC236}">
              <a16:creationId xmlns:a16="http://schemas.microsoft.com/office/drawing/2014/main" id="{00000000-0008-0000-2200-000021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90" name="Text Box 5">
          <a:extLst>
            <a:ext uri="{FF2B5EF4-FFF2-40B4-BE49-F238E27FC236}">
              <a16:creationId xmlns:a16="http://schemas.microsoft.com/office/drawing/2014/main" id="{00000000-0008-0000-2200-000022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691" name="Text Box 7">
          <a:extLst>
            <a:ext uri="{FF2B5EF4-FFF2-40B4-BE49-F238E27FC236}">
              <a16:creationId xmlns:a16="http://schemas.microsoft.com/office/drawing/2014/main" id="{00000000-0008-0000-2200-000023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2" name="Text Box 1">
          <a:extLst>
            <a:ext uri="{FF2B5EF4-FFF2-40B4-BE49-F238E27FC236}">
              <a16:creationId xmlns:a16="http://schemas.microsoft.com/office/drawing/2014/main" id="{00000000-0008-0000-2200-00002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3" name="Text Box 3">
          <a:extLst>
            <a:ext uri="{FF2B5EF4-FFF2-40B4-BE49-F238E27FC236}">
              <a16:creationId xmlns:a16="http://schemas.microsoft.com/office/drawing/2014/main" id="{00000000-0008-0000-2200-00002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4" name="Text Box 5">
          <a:extLst>
            <a:ext uri="{FF2B5EF4-FFF2-40B4-BE49-F238E27FC236}">
              <a16:creationId xmlns:a16="http://schemas.microsoft.com/office/drawing/2014/main" id="{00000000-0008-0000-2200-00002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5" name="Text Box 7">
          <a:extLst>
            <a:ext uri="{FF2B5EF4-FFF2-40B4-BE49-F238E27FC236}">
              <a16:creationId xmlns:a16="http://schemas.microsoft.com/office/drawing/2014/main" id="{00000000-0008-0000-2200-00002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6" name="Text Box 9">
          <a:extLst>
            <a:ext uri="{FF2B5EF4-FFF2-40B4-BE49-F238E27FC236}">
              <a16:creationId xmlns:a16="http://schemas.microsoft.com/office/drawing/2014/main" id="{00000000-0008-0000-2200-00002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7" name="Text Box 11">
          <a:extLst>
            <a:ext uri="{FF2B5EF4-FFF2-40B4-BE49-F238E27FC236}">
              <a16:creationId xmlns:a16="http://schemas.microsoft.com/office/drawing/2014/main" id="{00000000-0008-0000-2200-00002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8" name="Text Box 13">
          <a:extLst>
            <a:ext uri="{FF2B5EF4-FFF2-40B4-BE49-F238E27FC236}">
              <a16:creationId xmlns:a16="http://schemas.microsoft.com/office/drawing/2014/main" id="{00000000-0008-0000-2200-00002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699" name="Text Box 15">
          <a:extLst>
            <a:ext uri="{FF2B5EF4-FFF2-40B4-BE49-F238E27FC236}">
              <a16:creationId xmlns:a16="http://schemas.microsoft.com/office/drawing/2014/main" id="{00000000-0008-0000-2200-00002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0" name="Text Box 17">
          <a:extLst>
            <a:ext uri="{FF2B5EF4-FFF2-40B4-BE49-F238E27FC236}">
              <a16:creationId xmlns:a16="http://schemas.microsoft.com/office/drawing/2014/main" id="{00000000-0008-0000-2200-00002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1" name="Text Box 19">
          <a:extLst>
            <a:ext uri="{FF2B5EF4-FFF2-40B4-BE49-F238E27FC236}">
              <a16:creationId xmlns:a16="http://schemas.microsoft.com/office/drawing/2014/main" id="{00000000-0008-0000-2200-00002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2" name="Text Box 21">
          <a:extLst>
            <a:ext uri="{FF2B5EF4-FFF2-40B4-BE49-F238E27FC236}">
              <a16:creationId xmlns:a16="http://schemas.microsoft.com/office/drawing/2014/main" id="{00000000-0008-0000-2200-00002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3" name="Text Box 23">
          <a:extLst>
            <a:ext uri="{FF2B5EF4-FFF2-40B4-BE49-F238E27FC236}">
              <a16:creationId xmlns:a16="http://schemas.microsoft.com/office/drawing/2014/main" id="{00000000-0008-0000-2200-00002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4" name="Text Box 1">
          <a:extLst>
            <a:ext uri="{FF2B5EF4-FFF2-40B4-BE49-F238E27FC236}">
              <a16:creationId xmlns:a16="http://schemas.microsoft.com/office/drawing/2014/main" id="{00000000-0008-0000-2200-000030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5" name="Text Box 3">
          <a:extLst>
            <a:ext uri="{FF2B5EF4-FFF2-40B4-BE49-F238E27FC236}">
              <a16:creationId xmlns:a16="http://schemas.microsoft.com/office/drawing/2014/main" id="{00000000-0008-0000-2200-000031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6" name="Text Box 5">
          <a:extLst>
            <a:ext uri="{FF2B5EF4-FFF2-40B4-BE49-F238E27FC236}">
              <a16:creationId xmlns:a16="http://schemas.microsoft.com/office/drawing/2014/main" id="{00000000-0008-0000-2200-000032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7" name="Text Box 7">
          <a:extLst>
            <a:ext uri="{FF2B5EF4-FFF2-40B4-BE49-F238E27FC236}">
              <a16:creationId xmlns:a16="http://schemas.microsoft.com/office/drawing/2014/main" id="{00000000-0008-0000-2200-000033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8" name="Text Box 9">
          <a:extLst>
            <a:ext uri="{FF2B5EF4-FFF2-40B4-BE49-F238E27FC236}">
              <a16:creationId xmlns:a16="http://schemas.microsoft.com/office/drawing/2014/main" id="{00000000-0008-0000-2200-00003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09" name="Text Box 11">
          <a:extLst>
            <a:ext uri="{FF2B5EF4-FFF2-40B4-BE49-F238E27FC236}">
              <a16:creationId xmlns:a16="http://schemas.microsoft.com/office/drawing/2014/main" id="{00000000-0008-0000-2200-00003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10" name="Text Box 13">
          <a:extLst>
            <a:ext uri="{FF2B5EF4-FFF2-40B4-BE49-F238E27FC236}">
              <a16:creationId xmlns:a16="http://schemas.microsoft.com/office/drawing/2014/main" id="{00000000-0008-0000-2200-00003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11" name="Text Box 15">
          <a:extLst>
            <a:ext uri="{FF2B5EF4-FFF2-40B4-BE49-F238E27FC236}">
              <a16:creationId xmlns:a16="http://schemas.microsoft.com/office/drawing/2014/main" id="{00000000-0008-0000-2200-00003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12" name="Text Box 17">
          <a:extLst>
            <a:ext uri="{FF2B5EF4-FFF2-40B4-BE49-F238E27FC236}">
              <a16:creationId xmlns:a16="http://schemas.microsoft.com/office/drawing/2014/main" id="{00000000-0008-0000-2200-00003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13" name="Text Box 19">
          <a:extLst>
            <a:ext uri="{FF2B5EF4-FFF2-40B4-BE49-F238E27FC236}">
              <a16:creationId xmlns:a16="http://schemas.microsoft.com/office/drawing/2014/main" id="{00000000-0008-0000-2200-00003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14" name="Text Box 21">
          <a:extLst>
            <a:ext uri="{FF2B5EF4-FFF2-40B4-BE49-F238E27FC236}">
              <a16:creationId xmlns:a16="http://schemas.microsoft.com/office/drawing/2014/main" id="{00000000-0008-0000-2200-00003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15" name="Text Box 23">
          <a:extLst>
            <a:ext uri="{FF2B5EF4-FFF2-40B4-BE49-F238E27FC236}">
              <a16:creationId xmlns:a16="http://schemas.microsoft.com/office/drawing/2014/main" id="{00000000-0008-0000-2200-00003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16" name="Text Box 1">
          <a:extLst>
            <a:ext uri="{FF2B5EF4-FFF2-40B4-BE49-F238E27FC236}">
              <a16:creationId xmlns:a16="http://schemas.microsoft.com/office/drawing/2014/main" id="{00000000-0008-0000-2200-00003C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17" name="Text Box 3">
          <a:extLst>
            <a:ext uri="{FF2B5EF4-FFF2-40B4-BE49-F238E27FC236}">
              <a16:creationId xmlns:a16="http://schemas.microsoft.com/office/drawing/2014/main" id="{00000000-0008-0000-2200-00003D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18" name="Text Box 5">
          <a:extLst>
            <a:ext uri="{FF2B5EF4-FFF2-40B4-BE49-F238E27FC236}">
              <a16:creationId xmlns:a16="http://schemas.microsoft.com/office/drawing/2014/main" id="{00000000-0008-0000-2200-00003E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19" name="Text Box 7">
          <a:extLst>
            <a:ext uri="{FF2B5EF4-FFF2-40B4-BE49-F238E27FC236}">
              <a16:creationId xmlns:a16="http://schemas.microsoft.com/office/drawing/2014/main" id="{00000000-0008-0000-2200-00003F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20" name="Text Box 1">
          <a:extLst>
            <a:ext uri="{FF2B5EF4-FFF2-40B4-BE49-F238E27FC236}">
              <a16:creationId xmlns:a16="http://schemas.microsoft.com/office/drawing/2014/main" id="{00000000-0008-0000-2200-000040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21" name="Text Box 3">
          <a:extLst>
            <a:ext uri="{FF2B5EF4-FFF2-40B4-BE49-F238E27FC236}">
              <a16:creationId xmlns:a16="http://schemas.microsoft.com/office/drawing/2014/main" id="{00000000-0008-0000-2200-000041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22" name="Text Box 5">
          <a:extLst>
            <a:ext uri="{FF2B5EF4-FFF2-40B4-BE49-F238E27FC236}">
              <a16:creationId xmlns:a16="http://schemas.microsoft.com/office/drawing/2014/main" id="{00000000-0008-0000-2200-000042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23" name="Text Box 7">
          <a:extLst>
            <a:ext uri="{FF2B5EF4-FFF2-40B4-BE49-F238E27FC236}">
              <a16:creationId xmlns:a16="http://schemas.microsoft.com/office/drawing/2014/main" id="{00000000-0008-0000-2200-000043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24" name="Text Box 1">
          <a:extLst>
            <a:ext uri="{FF2B5EF4-FFF2-40B4-BE49-F238E27FC236}">
              <a16:creationId xmlns:a16="http://schemas.microsoft.com/office/drawing/2014/main" id="{00000000-0008-0000-2200-000044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25" name="Text Box 3">
          <a:extLst>
            <a:ext uri="{FF2B5EF4-FFF2-40B4-BE49-F238E27FC236}">
              <a16:creationId xmlns:a16="http://schemas.microsoft.com/office/drawing/2014/main" id="{00000000-0008-0000-2200-000045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26" name="Text Box 5">
          <a:extLst>
            <a:ext uri="{FF2B5EF4-FFF2-40B4-BE49-F238E27FC236}">
              <a16:creationId xmlns:a16="http://schemas.microsoft.com/office/drawing/2014/main" id="{00000000-0008-0000-2200-000046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27" name="Text Box 7">
          <a:extLst>
            <a:ext uri="{FF2B5EF4-FFF2-40B4-BE49-F238E27FC236}">
              <a16:creationId xmlns:a16="http://schemas.microsoft.com/office/drawing/2014/main" id="{00000000-0008-0000-2200-000047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28" name="Text Box 1">
          <a:extLst>
            <a:ext uri="{FF2B5EF4-FFF2-40B4-BE49-F238E27FC236}">
              <a16:creationId xmlns:a16="http://schemas.microsoft.com/office/drawing/2014/main" id="{00000000-0008-0000-2200-000048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29" name="Text Box 3">
          <a:extLst>
            <a:ext uri="{FF2B5EF4-FFF2-40B4-BE49-F238E27FC236}">
              <a16:creationId xmlns:a16="http://schemas.microsoft.com/office/drawing/2014/main" id="{00000000-0008-0000-2200-000049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30" name="Text Box 5">
          <a:extLst>
            <a:ext uri="{FF2B5EF4-FFF2-40B4-BE49-F238E27FC236}">
              <a16:creationId xmlns:a16="http://schemas.microsoft.com/office/drawing/2014/main" id="{00000000-0008-0000-2200-00004A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31" name="Text Box 7">
          <a:extLst>
            <a:ext uri="{FF2B5EF4-FFF2-40B4-BE49-F238E27FC236}">
              <a16:creationId xmlns:a16="http://schemas.microsoft.com/office/drawing/2014/main" id="{00000000-0008-0000-2200-00004B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2" name="Text Box 1">
          <a:extLst>
            <a:ext uri="{FF2B5EF4-FFF2-40B4-BE49-F238E27FC236}">
              <a16:creationId xmlns:a16="http://schemas.microsoft.com/office/drawing/2014/main" id="{00000000-0008-0000-2200-00004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3" name="Text Box 3">
          <a:extLst>
            <a:ext uri="{FF2B5EF4-FFF2-40B4-BE49-F238E27FC236}">
              <a16:creationId xmlns:a16="http://schemas.microsoft.com/office/drawing/2014/main" id="{00000000-0008-0000-2200-00004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4" name="Text Box 5">
          <a:extLst>
            <a:ext uri="{FF2B5EF4-FFF2-40B4-BE49-F238E27FC236}">
              <a16:creationId xmlns:a16="http://schemas.microsoft.com/office/drawing/2014/main" id="{00000000-0008-0000-2200-00004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5" name="Text Box 7">
          <a:extLst>
            <a:ext uri="{FF2B5EF4-FFF2-40B4-BE49-F238E27FC236}">
              <a16:creationId xmlns:a16="http://schemas.microsoft.com/office/drawing/2014/main" id="{00000000-0008-0000-2200-00004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6" name="Text Box 9">
          <a:extLst>
            <a:ext uri="{FF2B5EF4-FFF2-40B4-BE49-F238E27FC236}">
              <a16:creationId xmlns:a16="http://schemas.microsoft.com/office/drawing/2014/main" id="{00000000-0008-0000-2200-000050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7" name="Text Box 11">
          <a:extLst>
            <a:ext uri="{FF2B5EF4-FFF2-40B4-BE49-F238E27FC236}">
              <a16:creationId xmlns:a16="http://schemas.microsoft.com/office/drawing/2014/main" id="{00000000-0008-0000-2200-000051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8" name="Text Box 13">
          <a:extLst>
            <a:ext uri="{FF2B5EF4-FFF2-40B4-BE49-F238E27FC236}">
              <a16:creationId xmlns:a16="http://schemas.microsoft.com/office/drawing/2014/main" id="{00000000-0008-0000-2200-000052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39" name="Text Box 15">
          <a:extLst>
            <a:ext uri="{FF2B5EF4-FFF2-40B4-BE49-F238E27FC236}">
              <a16:creationId xmlns:a16="http://schemas.microsoft.com/office/drawing/2014/main" id="{00000000-0008-0000-2200-000053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0" name="Text Box 17">
          <a:extLst>
            <a:ext uri="{FF2B5EF4-FFF2-40B4-BE49-F238E27FC236}">
              <a16:creationId xmlns:a16="http://schemas.microsoft.com/office/drawing/2014/main" id="{00000000-0008-0000-2200-00005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1" name="Text Box 19">
          <a:extLst>
            <a:ext uri="{FF2B5EF4-FFF2-40B4-BE49-F238E27FC236}">
              <a16:creationId xmlns:a16="http://schemas.microsoft.com/office/drawing/2014/main" id="{00000000-0008-0000-2200-00005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2" name="Text Box 21">
          <a:extLst>
            <a:ext uri="{FF2B5EF4-FFF2-40B4-BE49-F238E27FC236}">
              <a16:creationId xmlns:a16="http://schemas.microsoft.com/office/drawing/2014/main" id="{00000000-0008-0000-2200-00005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3" name="Text Box 23">
          <a:extLst>
            <a:ext uri="{FF2B5EF4-FFF2-40B4-BE49-F238E27FC236}">
              <a16:creationId xmlns:a16="http://schemas.microsoft.com/office/drawing/2014/main" id="{00000000-0008-0000-2200-00005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4" name="Text Box 1">
          <a:extLst>
            <a:ext uri="{FF2B5EF4-FFF2-40B4-BE49-F238E27FC236}">
              <a16:creationId xmlns:a16="http://schemas.microsoft.com/office/drawing/2014/main" id="{00000000-0008-0000-2200-00005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5" name="Text Box 3">
          <a:extLst>
            <a:ext uri="{FF2B5EF4-FFF2-40B4-BE49-F238E27FC236}">
              <a16:creationId xmlns:a16="http://schemas.microsoft.com/office/drawing/2014/main" id="{00000000-0008-0000-2200-00005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6" name="Text Box 5">
          <a:extLst>
            <a:ext uri="{FF2B5EF4-FFF2-40B4-BE49-F238E27FC236}">
              <a16:creationId xmlns:a16="http://schemas.microsoft.com/office/drawing/2014/main" id="{00000000-0008-0000-2200-00005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7" name="Text Box 7">
          <a:extLst>
            <a:ext uri="{FF2B5EF4-FFF2-40B4-BE49-F238E27FC236}">
              <a16:creationId xmlns:a16="http://schemas.microsoft.com/office/drawing/2014/main" id="{00000000-0008-0000-2200-00005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8" name="Text Box 9">
          <a:extLst>
            <a:ext uri="{FF2B5EF4-FFF2-40B4-BE49-F238E27FC236}">
              <a16:creationId xmlns:a16="http://schemas.microsoft.com/office/drawing/2014/main" id="{00000000-0008-0000-2200-00005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49" name="Text Box 11">
          <a:extLst>
            <a:ext uri="{FF2B5EF4-FFF2-40B4-BE49-F238E27FC236}">
              <a16:creationId xmlns:a16="http://schemas.microsoft.com/office/drawing/2014/main" id="{00000000-0008-0000-2200-00005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50" name="Text Box 13">
          <a:extLst>
            <a:ext uri="{FF2B5EF4-FFF2-40B4-BE49-F238E27FC236}">
              <a16:creationId xmlns:a16="http://schemas.microsoft.com/office/drawing/2014/main" id="{00000000-0008-0000-2200-00005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51" name="Text Box 15">
          <a:extLst>
            <a:ext uri="{FF2B5EF4-FFF2-40B4-BE49-F238E27FC236}">
              <a16:creationId xmlns:a16="http://schemas.microsoft.com/office/drawing/2014/main" id="{00000000-0008-0000-2200-00005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52" name="Text Box 17">
          <a:extLst>
            <a:ext uri="{FF2B5EF4-FFF2-40B4-BE49-F238E27FC236}">
              <a16:creationId xmlns:a16="http://schemas.microsoft.com/office/drawing/2014/main" id="{00000000-0008-0000-2200-000060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53" name="Text Box 19">
          <a:extLst>
            <a:ext uri="{FF2B5EF4-FFF2-40B4-BE49-F238E27FC236}">
              <a16:creationId xmlns:a16="http://schemas.microsoft.com/office/drawing/2014/main" id="{00000000-0008-0000-2200-000061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54" name="Text Box 21">
          <a:extLst>
            <a:ext uri="{FF2B5EF4-FFF2-40B4-BE49-F238E27FC236}">
              <a16:creationId xmlns:a16="http://schemas.microsoft.com/office/drawing/2014/main" id="{00000000-0008-0000-2200-000062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55" name="Text Box 23">
          <a:extLst>
            <a:ext uri="{FF2B5EF4-FFF2-40B4-BE49-F238E27FC236}">
              <a16:creationId xmlns:a16="http://schemas.microsoft.com/office/drawing/2014/main" id="{00000000-0008-0000-2200-000063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56" name="Text Box 1">
          <a:extLst>
            <a:ext uri="{FF2B5EF4-FFF2-40B4-BE49-F238E27FC236}">
              <a16:creationId xmlns:a16="http://schemas.microsoft.com/office/drawing/2014/main" id="{00000000-0008-0000-2200-000064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57" name="Text Box 3">
          <a:extLst>
            <a:ext uri="{FF2B5EF4-FFF2-40B4-BE49-F238E27FC236}">
              <a16:creationId xmlns:a16="http://schemas.microsoft.com/office/drawing/2014/main" id="{00000000-0008-0000-2200-000065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58" name="Text Box 5">
          <a:extLst>
            <a:ext uri="{FF2B5EF4-FFF2-40B4-BE49-F238E27FC236}">
              <a16:creationId xmlns:a16="http://schemas.microsoft.com/office/drawing/2014/main" id="{00000000-0008-0000-2200-000066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59" name="Text Box 7">
          <a:extLst>
            <a:ext uri="{FF2B5EF4-FFF2-40B4-BE49-F238E27FC236}">
              <a16:creationId xmlns:a16="http://schemas.microsoft.com/office/drawing/2014/main" id="{00000000-0008-0000-2200-000067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0" name="Text Box 1">
          <a:extLst>
            <a:ext uri="{FF2B5EF4-FFF2-40B4-BE49-F238E27FC236}">
              <a16:creationId xmlns:a16="http://schemas.microsoft.com/office/drawing/2014/main" id="{00000000-0008-0000-2200-000068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1" name="Text Box 3">
          <a:extLst>
            <a:ext uri="{FF2B5EF4-FFF2-40B4-BE49-F238E27FC236}">
              <a16:creationId xmlns:a16="http://schemas.microsoft.com/office/drawing/2014/main" id="{00000000-0008-0000-2200-000069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2" name="Text Box 5">
          <a:extLst>
            <a:ext uri="{FF2B5EF4-FFF2-40B4-BE49-F238E27FC236}">
              <a16:creationId xmlns:a16="http://schemas.microsoft.com/office/drawing/2014/main" id="{00000000-0008-0000-2200-00006A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3" name="Text Box 7">
          <a:extLst>
            <a:ext uri="{FF2B5EF4-FFF2-40B4-BE49-F238E27FC236}">
              <a16:creationId xmlns:a16="http://schemas.microsoft.com/office/drawing/2014/main" id="{00000000-0008-0000-2200-00006B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4" name="Text Box 1">
          <a:extLst>
            <a:ext uri="{FF2B5EF4-FFF2-40B4-BE49-F238E27FC236}">
              <a16:creationId xmlns:a16="http://schemas.microsoft.com/office/drawing/2014/main" id="{00000000-0008-0000-2200-00006C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5" name="Text Box 3">
          <a:extLst>
            <a:ext uri="{FF2B5EF4-FFF2-40B4-BE49-F238E27FC236}">
              <a16:creationId xmlns:a16="http://schemas.microsoft.com/office/drawing/2014/main" id="{00000000-0008-0000-2200-00006D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6" name="Text Box 5">
          <a:extLst>
            <a:ext uri="{FF2B5EF4-FFF2-40B4-BE49-F238E27FC236}">
              <a16:creationId xmlns:a16="http://schemas.microsoft.com/office/drawing/2014/main" id="{00000000-0008-0000-2200-00006E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67" name="Text Box 7">
          <a:extLst>
            <a:ext uri="{FF2B5EF4-FFF2-40B4-BE49-F238E27FC236}">
              <a16:creationId xmlns:a16="http://schemas.microsoft.com/office/drawing/2014/main" id="{00000000-0008-0000-2200-00006F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68" name="Text Box 1">
          <a:extLst>
            <a:ext uri="{FF2B5EF4-FFF2-40B4-BE49-F238E27FC236}">
              <a16:creationId xmlns:a16="http://schemas.microsoft.com/office/drawing/2014/main" id="{00000000-0008-0000-2200-000070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69" name="Text Box 3">
          <a:extLst>
            <a:ext uri="{FF2B5EF4-FFF2-40B4-BE49-F238E27FC236}">
              <a16:creationId xmlns:a16="http://schemas.microsoft.com/office/drawing/2014/main" id="{00000000-0008-0000-2200-000071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70" name="Text Box 5">
          <a:extLst>
            <a:ext uri="{FF2B5EF4-FFF2-40B4-BE49-F238E27FC236}">
              <a16:creationId xmlns:a16="http://schemas.microsoft.com/office/drawing/2014/main" id="{00000000-0008-0000-2200-000072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71" name="Text Box 7">
          <a:extLst>
            <a:ext uri="{FF2B5EF4-FFF2-40B4-BE49-F238E27FC236}">
              <a16:creationId xmlns:a16="http://schemas.microsoft.com/office/drawing/2014/main" id="{00000000-0008-0000-2200-000073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2" name="Text Box 1">
          <a:extLst>
            <a:ext uri="{FF2B5EF4-FFF2-40B4-BE49-F238E27FC236}">
              <a16:creationId xmlns:a16="http://schemas.microsoft.com/office/drawing/2014/main" id="{00000000-0008-0000-2200-000074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3" name="Text Box 3">
          <a:extLst>
            <a:ext uri="{FF2B5EF4-FFF2-40B4-BE49-F238E27FC236}">
              <a16:creationId xmlns:a16="http://schemas.microsoft.com/office/drawing/2014/main" id="{00000000-0008-0000-2200-000075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4" name="Text Box 5">
          <a:extLst>
            <a:ext uri="{FF2B5EF4-FFF2-40B4-BE49-F238E27FC236}">
              <a16:creationId xmlns:a16="http://schemas.microsoft.com/office/drawing/2014/main" id="{00000000-0008-0000-2200-000076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5" name="Text Box 7">
          <a:extLst>
            <a:ext uri="{FF2B5EF4-FFF2-40B4-BE49-F238E27FC236}">
              <a16:creationId xmlns:a16="http://schemas.microsoft.com/office/drawing/2014/main" id="{00000000-0008-0000-2200-000077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6" name="Text Box 1">
          <a:extLst>
            <a:ext uri="{FF2B5EF4-FFF2-40B4-BE49-F238E27FC236}">
              <a16:creationId xmlns:a16="http://schemas.microsoft.com/office/drawing/2014/main" id="{00000000-0008-0000-2200-000078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7" name="Text Box 3">
          <a:extLst>
            <a:ext uri="{FF2B5EF4-FFF2-40B4-BE49-F238E27FC236}">
              <a16:creationId xmlns:a16="http://schemas.microsoft.com/office/drawing/2014/main" id="{00000000-0008-0000-2200-000079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8" name="Text Box 5">
          <a:extLst>
            <a:ext uri="{FF2B5EF4-FFF2-40B4-BE49-F238E27FC236}">
              <a16:creationId xmlns:a16="http://schemas.microsoft.com/office/drawing/2014/main" id="{00000000-0008-0000-2200-00007A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779" name="Text Box 7">
          <a:extLst>
            <a:ext uri="{FF2B5EF4-FFF2-40B4-BE49-F238E27FC236}">
              <a16:creationId xmlns:a16="http://schemas.microsoft.com/office/drawing/2014/main" id="{00000000-0008-0000-2200-00007B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0" name="Text Box 1">
          <a:extLst>
            <a:ext uri="{FF2B5EF4-FFF2-40B4-BE49-F238E27FC236}">
              <a16:creationId xmlns:a16="http://schemas.microsoft.com/office/drawing/2014/main" id="{00000000-0008-0000-2200-00007C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1" name="Text Box 3">
          <a:extLst>
            <a:ext uri="{FF2B5EF4-FFF2-40B4-BE49-F238E27FC236}">
              <a16:creationId xmlns:a16="http://schemas.microsoft.com/office/drawing/2014/main" id="{00000000-0008-0000-2200-00007D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2" name="Text Box 5">
          <a:extLst>
            <a:ext uri="{FF2B5EF4-FFF2-40B4-BE49-F238E27FC236}">
              <a16:creationId xmlns:a16="http://schemas.microsoft.com/office/drawing/2014/main" id="{00000000-0008-0000-2200-00007E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3" name="Text Box 7">
          <a:extLst>
            <a:ext uri="{FF2B5EF4-FFF2-40B4-BE49-F238E27FC236}">
              <a16:creationId xmlns:a16="http://schemas.microsoft.com/office/drawing/2014/main" id="{00000000-0008-0000-2200-00007F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4" name="Text Box 1">
          <a:extLst>
            <a:ext uri="{FF2B5EF4-FFF2-40B4-BE49-F238E27FC236}">
              <a16:creationId xmlns:a16="http://schemas.microsoft.com/office/drawing/2014/main" id="{00000000-0008-0000-2200-000080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5" name="Text Box 3">
          <a:extLst>
            <a:ext uri="{FF2B5EF4-FFF2-40B4-BE49-F238E27FC236}">
              <a16:creationId xmlns:a16="http://schemas.microsoft.com/office/drawing/2014/main" id="{00000000-0008-0000-2200-000081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6" name="Text Box 5">
          <a:extLst>
            <a:ext uri="{FF2B5EF4-FFF2-40B4-BE49-F238E27FC236}">
              <a16:creationId xmlns:a16="http://schemas.microsoft.com/office/drawing/2014/main" id="{00000000-0008-0000-2200-000082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787" name="Text Box 7">
          <a:extLst>
            <a:ext uri="{FF2B5EF4-FFF2-40B4-BE49-F238E27FC236}">
              <a16:creationId xmlns:a16="http://schemas.microsoft.com/office/drawing/2014/main" id="{00000000-0008-0000-2200-000083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88" name="Text Box 1">
          <a:extLst>
            <a:ext uri="{FF2B5EF4-FFF2-40B4-BE49-F238E27FC236}">
              <a16:creationId xmlns:a16="http://schemas.microsoft.com/office/drawing/2014/main" id="{00000000-0008-0000-2200-000084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89" name="Text Box 3">
          <a:extLst>
            <a:ext uri="{FF2B5EF4-FFF2-40B4-BE49-F238E27FC236}">
              <a16:creationId xmlns:a16="http://schemas.microsoft.com/office/drawing/2014/main" id="{00000000-0008-0000-2200-000085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90" name="Text Box 5">
          <a:extLst>
            <a:ext uri="{FF2B5EF4-FFF2-40B4-BE49-F238E27FC236}">
              <a16:creationId xmlns:a16="http://schemas.microsoft.com/office/drawing/2014/main" id="{00000000-0008-0000-2200-000086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91" name="Text Box 7">
          <a:extLst>
            <a:ext uri="{FF2B5EF4-FFF2-40B4-BE49-F238E27FC236}">
              <a16:creationId xmlns:a16="http://schemas.microsoft.com/office/drawing/2014/main" id="{00000000-0008-0000-2200-000087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92" name="Text Box 1">
          <a:extLst>
            <a:ext uri="{FF2B5EF4-FFF2-40B4-BE49-F238E27FC236}">
              <a16:creationId xmlns:a16="http://schemas.microsoft.com/office/drawing/2014/main" id="{00000000-0008-0000-2200-000088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93" name="Text Box 3">
          <a:extLst>
            <a:ext uri="{FF2B5EF4-FFF2-40B4-BE49-F238E27FC236}">
              <a16:creationId xmlns:a16="http://schemas.microsoft.com/office/drawing/2014/main" id="{00000000-0008-0000-2200-000089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94" name="Text Box 5">
          <a:extLst>
            <a:ext uri="{FF2B5EF4-FFF2-40B4-BE49-F238E27FC236}">
              <a16:creationId xmlns:a16="http://schemas.microsoft.com/office/drawing/2014/main" id="{00000000-0008-0000-2200-00008A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795" name="Text Box 7">
          <a:extLst>
            <a:ext uri="{FF2B5EF4-FFF2-40B4-BE49-F238E27FC236}">
              <a16:creationId xmlns:a16="http://schemas.microsoft.com/office/drawing/2014/main" id="{00000000-0008-0000-2200-00008B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96" name="Text Box 1">
          <a:extLst>
            <a:ext uri="{FF2B5EF4-FFF2-40B4-BE49-F238E27FC236}">
              <a16:creationId xmlns:a16="http://schemas.microsoft.com/office/drawing/2014/main" id="{00000000-0008-0000-2200-00008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97" name="Text Box 3">
          <a:extLst>
            <a:ext uri="{FF2B5EF4-FFF2-40B4-BE49-F238E27FC236}">
              <a16:creationId xmlns:a16="http://schemas.microsoft.com/office/drawing/2014/main" id="{00000000-0008-0000-2200-00008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98" name="Text Box 5">
          <a:extLst>
            <a:ext uri="{FF2B5EF4-FFF2-40B4-BE49-F238E27FC236}">
              <a16:creationId xmlns:a16="http://schemas.microsoft.com/office/drawing/2014/main" id="{00000000-0008-0000-2200-00008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799" name="Text Box 7">
          <a:extLst>
            <a:ext uri="{FF2B5EF4-FFF2-40B4-BE49-F238E27FC236}">
              <a16:creationId xmlns:a16="http://schemas.microsoft.com/office/drawing/2014/main" id="{00000000-0008-0000-2200-00008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0" name="Text Box 9">
          <a:extLst>
            <a:ext uri="{FF2B5EF4-FFF2-40B4-BE49-F238E27FC236}">
              <a16:creationId xmlns:a16="http://schemas.microsoft.com/office/drawing/2014/main" id="{00000000-0008-0000-2200-000090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1" name="Text Box 11">
          <a:extLst>
            <a:ext uri="{FF2B5EF4-FFF2-40B4-BE49-F238E27FC236}">
              <a16:creationId xmlns:a16="http://schemas.microsoft.com/office/drawing/2014/main" id="{00000000-0008-0000-2200-000091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2" name="Text Box 13">
          <a:extLst>
            <a:ext uri="{FF2B5EF4-FFF2-40B4-BE49-F238E27FC236}">
              <a16:creationId xmlns:a16="http://schemas.microsoft.com/office/drawing/2014/main" id="{00000000-0008-0000-2200-000092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3" name="Text Box 15">
          <a:extLst>
            <a:ext uri="{FF2B5EF4-FFF2-40B4-BE49-F238E27FC236}">
              <a16:creationId xmlns:a16="http://schemas.microsoft.com/office/drawing/2014/main" id="{00000000-0008-0000-2200-000093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4" name="Text Box 17">
          <a:extLst>
            <a:ext uri="{FF2B5EF4-FFF2-40B4-BE49-F238E27FC236}">
              <a16:creationId xmlns:a16="http://schemas.microsoft.com/office/drawing/2014/main" id="{00000000-0008-0000-2200-00009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5" name="Text Box 19">
          <a:extLst>
            <a:ext uri="{FF2B5EF4-FFF2-40B4-BE49-F238E27FC236}">
              <a16:creationId xmlns:a16="http://schemas.microsoft.com/office/drawing/2014/main" id="{00000000-0008-0000-2200-00009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6" name="Text Box 21">
          <a:extLst>
            <a:ext uri="{FF2B5EF4-FFF2-40B4-BE49-F238E27FC236}">
              <a16:creationId xmlns:a16="http://schemas.microsoft.com/office/drawing/2014/main" id="{00000000-0008-0000-2200-00009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7" name="Text Box 23">
          <a:extLst>
            <a:ext uri="{FF2B5EF4-FFF2-40B4-BE49-F238E27FC236}">
              <a16:creationId xmlns:a16="http://schemas.microsoft.com/office/drawing/2014/main" id="{00000000-0008-0000-2200-00009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8" name="Text Box 1">
          <a:extLst>
            <a:ext uri="{FF2B5EF4-FFF2-40B4-BE49-F238E27FC236}">
              <a16:creationId xmlns:a16="http://schemas.microsoft.com/office/drawing/2014/main" id="{00000000-0008-0000-2200-00009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09" name="Text Box 3">
          <a:extLst>
            <a:ext uri="{FF2B5EF4-FFF2-40B4-BE49-F238E27FC236}">
              <a16:creationId xmlns:a16="http://schemas.microsoft.com/office/drawing/2014/main" id="{00000000-0008-0000-2200-00009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0" name="Text Box 5">
          <a:extLst>
            <a:ext uri="{FF2B5EF4-FFF2-40B4-BE49-F238E27FC236}">
              <a16:creationId xmlns:a16="http://schemas.microsoft.com/office/drawing/2014/main" id="{00000000-0008-0000-2200-00009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1" name="Text Box 7">
          <a:extLst>
            <a:ext uri="{FF2B5EF4-FFF2-40B4-BE49-F238E27FC236}">
              <a16:creationId xmlns:a16="http://schemas.microsoft.com/office/drawing/2014/main" id="{00000000-0008-0000-2200-00009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2" name="Text Box 9">
          <a:extLst>
            <a:ext uri="{FF2B5EF4-FFF2-40B4-BE49-F238E27FC236}">
              <a16:creationId xmlns:a16="http://schemas.microsoft.com/office/drawing/2014/main" id="{00000000-0008-0000-2200-00009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3" name="Text Box 11">
          <a:extLst>
            <a:ext uri="{FF2B5EF4-FFF2-40B4-BE49-F238E27FC236}">
              <a16:creationId xmlns:a16="http://schemas.microsoft.com/office/drawing/2014/main" id="{00000000-0008-0000-2200-00009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4" name="Text Box 13">
          <a:extLst>
            <a:ext uri="{FF2B5EF4-FFF2-40B4-BE49-F238E27FC236}">
              <a16:creationId xmlns:a16="http://schemas.microsoft.com/office/drawing/2014/main" id="{00000000-0008-0000-2200-00009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5" name="Text Box 15">
          <a:extLst>
            <a:ext uri="{FF2B5EF4-FFF2-40B4-BE49-F238E27FC236}">
              <a16:creationId xmlns:a16="http://schemas.microsoft.com/office/drawing/2014/main" id="{00000000-0008-0000-2200-00009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6" name="Text Box 17">
          <a:extLst>
            <a:ext uri="{FF2B5EF4-FFF2-40B4-BE49-F238E27FC236}">
              <a16:creationId xmlns:a16="http://schemas.microsoft.com/office/drawing/2014/main" id="{00000000-0008-0000-2200-0000A0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7" name="Text Box 19">
          <a:extLst>
            <a:ext uri="{FF2B5EF4-FFF2-40B4-BE49-F238E27FC236}">
              <a16:creationId xmlns:a16="http://schemas.microsoft.com/office/drawing/2014/main" id="{00000000-0008-0000-2200-0000A1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8" name="Text Box 21">
          <a:extLst>
            <a:ext uri="{FF2B5EF4-FFF2-40B4-BE49-F238E27FC236}">
              <a16:creationId xmlns:a16="http://schemas.microsoft.com/office/drawing/2014/main" id="{00000000-0008-0000-2200-0000A2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19" name="Text Box 23">
          <a:extLst>
            <a:ext uri="{FF2B5EF4-FFF2-40B4-BE49-F238E27FC236}">
              <a16:creationId xmlns:a16="http://schemas.microsoft.com/office/drawing/2014/main" id="{00000000-0008-0000-2200-0000A3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0" name="Text Box 1">
          <a:extLst>
            <a:ext uri="{FF2B5EF4-FFF2-40B4-BE49-F238E27FC236}">
              <a16:creationId xmlns:a16="http://schemas.microsoft.com/office/drawing/2014/main" id="{00000000-0008-0000-2200-0000A4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1" name="Text Box 3">
          <a:extLst>
            <a:ext uri="{FF2B5EF4-FFF2-40B4-BE49-F238E27FC236}">
              <a16:creationId xmlns:a16="http://schemas.microsoft.com/office/drawing/2014/main" id="{00000000-0008-0000-2200-0000A5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2" name="Text Box 5">
          <a:extLst>
            <a:ext uri="{FF2B5EF4-FFF2-40B4-BE49-F238E27FC236}">
              <a16:creationId xmlns:a16="http://schemas.microsoft.com/office/drawing/2014/main" id="{00000000-0008-0000-2200-0000A6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3" name="Text Box 7">
          <a:extLst>
            <a:ext uri="{FF2B5EF4-FFF2-40B4-BE49-F238E27FC236}">
              <a16:creationId xmlns:a16="http://schemas.microsoft.com/office/drawing/2014/main" id="{00000000-0008-0000-2200-0000A7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4" name="Text Box 1">
          <a:extLst>
            <a:ext uri="{FF2B5EF4-FFF2-40B4-BE49-F238E27FC236}">
              <a16:creationId xmlns:a16="http://schemas.microsoft.com/office/drawing/2014/main" id="{00000000-0008-0000-2200-0000A8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5" name="Text Box 3">
          <a:extLst>
            <a:ext uri="{FF2B5EF4-FFF2-40B4-BE49-F238E27FC236}">
              <a16:creationId xmlns:a16="http://schemas.microsoft.com/office/drawing/2014/main" id="{00000000-0008-0000-2200-0000A9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6" name="Text Box 5">
          <a:extLst>
            <a:ext uri="{FF2B5EF4-FFF2-40B4-BE49-F238E27FC236}">
              <a16:creationId xmlns:a16="http://schemas.microsoft.com/office/drawing/2014/main" id="{00000000-0008-0000-2200-0000AA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27" name="Text Box 7">
          <a:extLst>
            <a:ext uri="{FF2B5EF4-FFF2-40B4-BE49-F238E27FC236}">
              <a16:creationId xmlns:a16="http://schemas.microsoft.com/office/drawing/2014/main" id="{00000000-0008-0000-2200-0000AB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28" name="Text Box 1">
          <a:extLst>
            <a:ext uri="{FF2B5EF4-FFF2-40B4-BE49-F238E27FC236}">
              <a16:creationId xmlns:a16="http://schemas.microsoft.com/office/drawing/2014/main" id="{00000000-0008-0000-2200-0000AC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29" name="Text Box 3">
          <a:extLst>
            <a:ext uri="{FF2B5EF4-FFF2-40B4-BE49-F238E27FC236}">
              <a16:creationId xmlns:a16="http://schemas.microsoft.com/office/drawing/2014/main" id="{00000000-0008-0000-2200-0000AD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30" name="Text Box 5">
          <a:extLst>
            <a:ext uri="{FF2B5EF4-FFF2-40B4-BE49-F238E27FC236}">
              <a16:creationId xmlns:a16="http://schemas.microsoft.com/office/drawing/2014/main" id="{00000000-0008-0000-2200-0000AE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31" name="Text Box 7">
          <a:extLst>
            <a:ext uri="{FF2B5EF4-FFF2-40B4-BE49-F238E27FC236}">
              <a16:creationId xmlns:a16="http://schemas.microsoft.com/office/drawing/2014/main" id="{00000000-0008-0000-2200-0000AF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32" name="Text Box 1">
          <a:extLst>
            <a:ext uri="{FF2B5EF4-FFF2-40B4-BE49-F238E27FC236}">
              <a16:creationId xmlns:a16="http://schemas.microsoft.com/office/drawing/2014/main" id="{00000000-0008-0000-2200-0000B0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33" name="Text Box 3">
          <a:extLst>
            <a:ext uri="{FF2B5EF4-FFF2-40B4-BE49-F238E27FC236}">
              <a16:creationId xmlns:a16="http://schemas.microsoft.com/office/drawing/2014/main" id="{00000000-0008-0000-2200-0000B1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34" name="Text Box 5">
          <a:extLst>
            <a:ext uri="{FF2B5EF4-FFF2-40B4-BE49-F238E27FC236}">
              <a16:creationId xmlns:a16="http://schemas.microsoft.com/office/drawing/2014/main" id="{00000000-0008-0000-2200-0000B2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35" name="Text Box 7">
          <a:extLst>
            <a:ext uri="{FF2B5EF4-FFF2-40B4-BE49-F238E27FC236}">
              <a16:creationId xmlns:a16="http://schemas.microsoft.com/office/drawing/2014/main" id="{00000000-0008-0000-2200-0000B3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36" name="Text Box 1">
          <a:extLst>
            <a:ext uri="{FF2B5EF4-FFF2-40B4-BE49-F238E27FC236}">
              <a16:creationId xmlns:a16="http://schemas.microsoft.com/office/drawing/2014/main" id="{00000000-0008-0000-2200-0000B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37" name="Text Box 3">
          <a:extLst>
            <a:ext uri="{FF2B5EF4-FFF2-40B4-BE49-F238E27FC236}">
              <a16:creationId xmlns:a16="http://schemas.microsoft.com/office/drawing/2014/main" id="{00000000-0008-0000-2200-0000B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38" name="Text Box 5">
          <a:extLst>
            <a:ext uri="{FF2B5EF4-FFF2-40B4-BE49-F238E27FC236}">
              <a16:creationId xmlns:a16="http://schemas.microsoft.com/office/drawing/2014/main" id="{00000000-0008-0000-2200-0000B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39" name="Text Box 7">
          <a:extLst>
            <a:ext uri="{FF2B5EF4-FFF2-40B4-BE49-F238E27FC236}">
              <a16:creationId xmlns:a16="http://schemas.microsoft.com/office/drawing/2014/main" id="{00000000-0008-0000-2200-0000B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0" name="Text Box 9">
          <a:extLst>
            <a:ext uri="{FF2B5EF4-FFF2-40B4-BE49-F238E27FC236}">
              <a16:creationId xmlns:a16="http://schemas.microsoft.com/office/drawing/2014/main" id="{00000000-0008-0000-2200-0000B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1" name="Text Box 11">
          <a:extLst>
            <a:ext uri="{FF2B5EF4-FFF2-40B4-BE49-F238E27FC236}">
              <a16:creationId xmlns:a16="http://schemas.microsoft.com/office/drawing/2014/main" id="{00000000-0008-0000-2200-0000B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2" name="Text Box 13">
          <a:extLst>
            <a:ext uri="{FF2B5EF4-FFF2-40B4-BE49-F238E27FC236}">
              <a16:creationId xmlns:a16="http://schemas.microsoft.com/office/drawing/2014/main" id="{00000000-0008-0000-2200-0000B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3" name="Text Box 15">
          <a:extLst>
            <a:ext uri="{FF2B5EF4-FFF2-40B4-BE49-F238E27FC236}">
              <a16:creationId xmlns:a16="http://schemas.microsoft.com/office/drawing/2014/main" id="{00000000-0008-0000-2200-0000B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4" name="Text Box 17">
          <a:extLst>
            <a:ext uri="{FF2B5EF4-FFF2-40B4-BE49-F238E27FC236}">
              <a16:creationId xmlns:a16="http://schemas.microsoft.com/office/drawing/2014/main" id="{00000000-0008-0000-2200-0000B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5" name="Text Box 19">
          <a:extLst>
            <a:ext uri="{FF2B5EF4-FFF2-40B4-BE49-F238E27FC236}">
              <a16:creationId xmlns:a16="http://schemas.microsoft.com/office/drawing/2014/main" id="{00000000-0008-0000-2200-0000B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6" name="Text Box 21">
          <a:extLst>
            <a:ext uri="{FF2B5EF4-FFF2-40B4-BE49-F238E27FC236}">
              <a16:creationId xmlns:a16="http://schemas.microsoft.com/office/drawing/2014/main" id="{00000000-0008-0000-2200-0000B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7" name="Text Box 23">
          <a:extLst>
            <a:ext uri="{FF2B5EF4-FFF2-40B4-BE49-F238E27FC236}">
              <a16:creationId xmlns:a16="http://schemas.microsoft.com/office/drawing/2014/main" id="{00000000-0008-0000-2200-0000B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8" name="Text Box 1">
          <a:extLst>
            <a:ext uri="{FF2B5EF4-FFF2-40B4-BE49-F238E27FC236}">
              <a16:creationId xmlns:a16="http://schemas.microsoft.com/office/drawing/2014/main" id="{00000000-0008-0000-2200-0000C0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49" name="Text Box 3">
          <a:extLst>
            <a:ext uri="{FF2B5EF4-FFF2-40B4-BE49-F238E27FC236}">
              <a16:creationId xmlns:a16="http://schemas.microsoft.com/office/drawing/2014/main" id="{00000000-0008-0000-2200-0000C1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0" name="Text Box 5">
          <a:extLst>
            <a:ext uri="{FF2B5EF4-FFF2-40B4-BE49-F238E27FC236}">
              <a16:creationId xmlns:a16="http://schemas.microsoft.com/office/drawing/2014/main" id="{00000000-0008-0000-2200-0000C2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1" name="Text Box 7">
          <a:extLst>
            <a:ext uri="{FF2B5EF4-FFF2-40B4-BE49-F238E27FC236}">
              <a16:creationId xmlns:a16="http://schemas.microsoft.com/office/drawing/2014/main" id="{00000000-0008-0000-2200-0000C3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2" name="Text Box 9">
          <a:extLst>
            <a:ext uri="{FF2B5EF4-FFF2-40B4-BE49-F238E27FC236}">
              <a16:creationId xmlns:a16="http://schemas.microsoft.com/office/drawing/2014/main" id="{00000000-0008-0000-2200-0000C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3" name="Text Box 11">
          <a:extLst>
            <a:ext uri="{FF2B5EF4-FFF2-40B4-BE49-F238E27FC236}">
              <a16:creationId xmlns:a16="http://schemas.microsoft.com/office/drawing/2014/main" id="{00000000-0008-0000-2200-0000C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4" name="Text Box 13">
          <a:extLst>
            <a:ext uri="{FF2B5EF4-FFF2-40B4-BE49-F238E27FC236}">
              <a16:creationId xmlns:a16="http://schemas.microsoft.com/office/drawing/2014/main" id="{00000000-0008-0000-2200-0000C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5" name="Text Box 15">
          <a:extLst>
            <a:ext uri="{FF2B5EF4-FFF2-40B4-BE49-F238E27FC236}">
              <a16:creationId xmlns:a16="http://schemas.microsoft.com/office/drawing/2014/main" id="{00000000-0008-0000-2200-0000C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6" name="Text Box 17">
          <a:extLst>
            <a:ext uri="{FF2B5EF4-FFF2-40B4-BE49-F238E27FC236}">
              <a16:creationId xmlns:a16="http://schemas.microsoft.com/office/drawing/2014/main" id="{00000000-0008-0000-2200-0000C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7" name="Text Box 19">
          <a:extLst>
            <a:ext uri="{FF2B5EF4-FFF2-40B4-BE49-F238E27FC236}">
              <a16:creationId xmlns:a16="http://schemas.microsoft.com/office/drawing/2014/main" id="{00000000-0008-0000-2200-0000C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8" name="Text Box 21">
          <a:extLst>
            <a:ext uri="{FF2B5EF4-FFF2-40B4-BE49-F238E27FC236}">
              <a16:creationId xmlns:a16="http://schemas.microsoft.com/office/drawing/2014/main" id="{00000000-0008-0000-2200-0000C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859" name="Text Box 23">
          <a:extLst>
            <a:ext uri="{FF2B5EF4-FFF2-40B4-BE49-F238E27FC236}">
              <a16:creationId xmlns:a16="http://schemas.microsoft.com/office/drawing/2014/main" id="{00000000-0008-0000-2200-0000C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60" name="Text Box 1">
          <a:extLst>
            <a:ext uri="{FF2B5EF4-FFF2-40B4-BE49-F238E27FC236}">
              <a16:creationId xmlns:a16="http://schemas.microsoft.com/office/drawing/2014/main" id="{00000000-0008-0000-2200-0000CC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61" name="Text Box 3">
          <a:extLst>
            <a:ext uri="{FF2B5EF4-FFF2-40B4-BE49-F238E27FC236}">
              <a16:creationId xmlns:a16="http://schemas.microsoft.com/office/drawing/2014/main" id="{00000000-0008-0000-2200-0000CD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62" name="Text Box 5">
          <a:extLst>
            <a:ext uri="{FF2B5EF4-FFF2-40B4-BE49-F238E27FC236}">
              <a16:creationId xmlns:a16="http://schemas.microsoft.com/office/drawing/2014/main" id="{00000000-0008-0000-2200-0000CE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63" name="Text Box 7">
          <a:extLst>
            <a:ext uri="{FF2B5EF4-FFF2-40B4-BE49-F238E27FC236}">
              <a16:creationId xmlns:a16="http://schemas.microsoft.com/office/drawing/2014/main" id="{00000000-0008-0000-2200-0000CF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64" name="Text Box 1">
          <a:extLst>
            <a:ext uri="{FF2B5EF4-FFF2-40B4-BE49-F238E27FC236}">
              <a16:creationId xmlns:a16="http://schemas.microsoft.com/office/drawing/2014/main" id="{00000000-0008-0000-2200-0000D0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65" name="Text Box 3">
          <a:extLst>
            <a:ext uri="{FF2B5EF4-FFF2-40B4-BE49-F238E27FC236}">
              <a16:creationId xmlns:a16="http://schemas.microsoft.com/office/drawing/2014/main" id="{00000000-0008-0000-2200-0000D1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66" name="Text Box 5">
          <a:extLst>
            <a:ext uri="{FF2B5EF4-FFF2-40B4-BE49-F238E27FC236}">
              <a16:creationId xmlns:a16="http://schemas.microsoft.com/office/drawing/2014/main" id="{00000000-0008-0000-2200-0000D2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67" name="Text Box 7">
          <a:extLst>
            <a:ext uri="{FF2B5EF4-FFF2-40B4-BE49-F238E27FC236}">
              <a16:creationId xmlns:a16="http://schemas.microsoft.com/office/drawing/2014/main" id="{00000000-0008-0000-2200-0000D3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68" name="Text Box 1">
          <a:extLst>
            <a:ext uri="{FF2B5EF4-FFF2-40B4-BE49-F238E27FC236}">
              <a16:creationId xmlns:a16="http://schemas.microsoft.com/office/drawing/2014/main" id="{00000000-0008-0000-2200-0000D4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69" name="Text Box 3">
          <a:extLst>
            <a:ext uri="{FF2B5EF4-FFF2-40B4-BE49-F238E27FC236}">
              <a16:creationId xmlns:a16="http://schemas.microsoft.com/office/drawing/2014/main" id="{00000000-0008-0000-2200-0000D5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70" name="Text Box 5">
          <a:extLst>
            <a:ext uri="{FF2B5EF4-FFF2-40B4-BE49-F238E27FC236}">
              <a16:creationId xmlns:a16="http://schemas.microsoft.com/office/drawing/2014/main" id="{00000000-0008-0000-2200-0000D6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71" name="Text Box 7">
          <a:extLst>
            <a:ext uri="{FF2B5EF4-FFF2-40B4-BE49-F238E27FC236}">
              <a16:creationId xmlns:a16="http://schemas.microsoft.com/office/drawing/2014/main" id="{00000000-0008-0000-2200-0000D7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72" name="Text Box 1">
          <a:extLst>
            <a:ext uri="{FF2B5EF4-FFF2-40B4-BE49-F238E27FC236}">
              <a16:creationId xmlns:a16="http://schemas.microsoft.com/office/drawing/2014/main" id="{00000000-0008-0000-2200-0000D8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73" name="Text Box 3">
          <a:extLst>
            <a:ext uri="{FF2B5EF4-FFF2-40B4-BE49-F238E27FC236}">
              <a16:creationId xmlns:a16="http://schemas.microsoft.com/office/drawing/2014/main" id="{00000000-0008-0000-2200-0000D9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74" name="Text Box 5">
          <a:extLst>
            <a:ext uri="{FF2B5EF4-FFF2-40B4-BE49-F238E27FC236}">
              <a16:creationId xmlns:a16="http://schemas.microsoft.com/office/drawing/2014/main" id="{00000000-0008-0000-2200-0000DA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75" name="Text Box 7">
          <a:extLst>
            <a:ext uri="{FF2B5EF4-FFF2-40B4-BE49-F238E27FC236}">
              <a16:creationId xmlns:a16="http://schemas.microsoft.com/office/drawing/2014/main" id="{00000000-0008-0000-2200-0000DB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76" name="Text Box 1">
          <a:extLst>
            <a:ext uri="{FF2B5EF4-FFF2-40B4-BE49-F238E27FC236}">
              <a16:creationId xmlns:a16="http://schemas.microsoft.com/office/drawing/2014/main" id="{00000000-0008-0000-2200-0000DC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77" name="Text Box 3">
          <a:extLst>
            <a:ext uri="{FF2B5EF4-FFF2-40B4-BE49-F238E27FC236}">
              <a16:creationId xmlns:a16="http://schemas.microsoft.com/office/drawing/2014/main" id="{00000000-0008-0000-2200-0000DD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78" name="Text Box 5">
          <a:extLst>
            <a:ext uri="{FF2B5EF4-FFF2-40B4-BE49-F238E27FC236}">
              <a16:creationId xmlns:a16="http://schemas.microsoft.com/office/drawing/2014/main" id="{00000000-0008-0000-2200-0000DE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79" name="Text Box 7">
          <a:extLst>
            <a:ext uri="{FF2B5EF4-FFF2-40B4-BE49-F238E27FC236}">
              <a16:creationId xmlns:a16="http://schemas.microsoft.com/office/drawing/2014/main" id="{00000000-0008-0000-2200-0000DF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80" name="Text Box 1">
          <a:extLst>
            <a:ext uri="{FF2B5EF4-FFF2-40B4-BE49-F238E27FC236}">
              <a16:creationId xmlns:a16="http://schemas.microsoft.com/office/drawing/2014/main" id="{00000000-0008-0000-2200-0000E0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81" name="Text Box 3">
          <a:extLst>
            <a:ext uri="{FF2B5EF4-FFF2-40B4-BE49-F238E27FC236}">
              <a16:creationId xmlns:a16="http://schemas.microsoft.com/office/drawing/2014/main" id="{00000000-0008-0000-2200-0000E1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82" name="Text Box 5">
          <a:extLst>
            <a:ext uri="{FF2B5EF4-FFF2-40B4-BE49-F238E27FC236}">
              <a16:creationId xmlns:a16="http://schemas.microsoft.com/office/drawing/2014/main" id="{00000000-0008-0000-2200-0000E2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883" name="Text Box 7">
          <a:extLst>
            <a:ext uri="{FF2B5EF4-FFF2-40B4-BE49-F238E27FC236}">
              <a16:creationId xmlns:a16="http://schemas.microsoft.com/office/drawing/2014/main" id="{00000000-0008-0000-2200-0000E31A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84" name="Text Box 1">
          <a:extLst>
            <a:ext uri="{FF2B5EF4-FFF2-40B4-BE49-F238E27FC236}">
              <a16:creationId xmlns:a16="http://schemas.microsoft.com/office/drawing/2014/main" id="{00000000-0008-0000-2200-0000E4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85" name="Text Box 3">
          <a:extLst>
            <a:ext uri="{FF2B5EF4-FFF2-40B4-BE49-F238E27FC236}">
              <a16:creationId xmlns:a16="http://schemas.microsoft.com/office/drawing/2014/main" id="{00000000-0008-0000-2200-0000E5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86" name="Text Box 5">
          <a:extLst>
            <a:ext uri="{FF2B5EF4-FFF2-40B4-BE49-F238E27FC236}">
              <a16:creationId xmlns:a16="http://schemas.microsoft.com/office/drawing/2014/main" id="{00000000-0008-0000-2200-0000E6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87" name="Text Box 7">
          <a:extLst>
            <a:ext uri="{FF2B5EF4-FFF2-40B4-BE49-F238E27FC236}">
              <a16:creationId xmlns:a16="http://schemas.microsoft.com/office/drawing/2014/main" id="{00000000-0008-0000-2200-0000E7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88" name="Text Box 1">
          <a:extLst>
            <a:ext uri="{FF2B5EF4-FFF2-40B4-BE49-F238E27FC236}">
              <a16:creationId xmlns:a16="http://schemas.microsoft.com/office/drawing/2014/main" id="{00000000-0008-0000-2200-0000E8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89" name="Text Box 3">
          <a:extLst>
            <a:ext uri="{FF2B5EF4-FFF2-40B4-BE49-F238E27FC236}">
              <a16:creationId xmlns:a16="http://schemas.microsoft.com/office/drawing/2014/main" id="{00000000-0008-0000-2200-0000E9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90" name="Text Box 5">
          <a:extLst>
            <a:ext uri="{FF2B5EF4-FFF2-40B4-BE49-F238E27FC236}">
              <a16:creationId xmlns:a16="http://schemas.microsoft.com/office/drawing/2014/main" id="{00000000-0008-0000-2200-0000EA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891" name="Text Box 7">
          <a:extLst>
            <a:ext uri="{FF2B5EF4-FFF2-40B4-BE49-F238E27FC236}">
              <a16:creationId xmlns:a16="http://schemas.microsoft.com/office/drawing/2014/main" id="{00000000-0008-0000-2200-0000EB1A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2" name="Text Box 1">
          <a:extLst>
            <a:ext uri="{FF2B5EF4-FFF2-40B4-BE49-F238E27FC236}">
              <a16:creationId xmlns:a16="http://schemas.microsoft.com/office/drawing/2014/main" id="{00000000-0008-0000-2200-0000EC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3" name="Text Box 3">
          <a:extLst>
            <a:ext uri="{FF2B5EF4-FFF2-40B4-BE49-F238E27FC236}">
              <a16:creationId xmlns:a16="http://schemas.microsoft.com/office/drawing/2014/main" id="{00000000-0008-0000-2200-0000ED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4" name="Text Box 5">
          <a:extLst>
            <a:ext uri="{FF2B5EF4-FFF2-40B4-BE49-F238E27FC236}">
              <a16:creationId xmlns:a16="http://schemas.microsoft.com/office/drawing/2014/main" id="{00000000-0008-0000-2200-0000EE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5" name="Text Box 7">
          <a:extLst>
            <a:ext uri="{FF2B5EF4-FFF2-40B4-BE49-F238E27FC236}">
              <a16:creationId xmlns:a16="http://schemas.microsoft.com/office/drawing/2014/main" id="{00000000-0008-0000-2200-0000EF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6" name="Text Box 1">
          <a:extLst>
            <a:ext uri="{FF2B5EF4-FFF2-40B4-BE49-F238E27FC236}">
              <a16:creationId xmlns:a16="http://schemas.microsoft.com/office/drawing/2014/main" id="{00000000-0008-0000-2200-0000F0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7" name="Text Box 3">
          <a:extLst>
            <a:ext uri="{FF2B5EF4-FFF2-40B4-BE49-F238E27FC236}">
              <a16:creationId xmlns:a16="http://schemas.microsoft.com/office/drawing/2014/main" id="{00000000-0008-0000-2200-0000F1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8" name="Text Box 5">
          <a:extLst>
            <a:ext uri="{FF2B5EF4-FFF2-40B4-BE49-F238E27FC236}">
              <a16:creationId xmlns:a16="http://schemas.microsoft.com/office/drawing/2014/main" id="{00000000-0008-0000-2200-0000F2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899" name="Text Box 7">
          <a:extLst>
            <a:ext uri="{FF2B5EF4-FFF2-40B4-BE49-F238E27FC236}">
              <a16:creationId xmlns:a16="http://schemas.microsoft.com/office/drawing/2014/main" id="{00000000-0008-0000-2200-0000F31A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0" name="Text Box 1">
          <a:extLst>
            <a:ext uri="{FF2B5EF4-FFF2-40B4-BE49-F238E27FC236}">
              <a16:creationId xmlns:a16="http://schemas.microsoft.com/office/drawing/2014/main" id="{00000000-0008-0000-2200-0000F4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1" name="Text Box 3">
          <a:extLst>
            <a:ext uri="{FF2B5EF4-FFF2-40B4-BE49-F238E27FC236}">
              <a16:creationId xmlns:a16="http://schemas.microsoft.com/office/drawing/2014/main" id="{00000000-0008-0000-2200-0000F5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2" name="Text Box 5">
          <a:extLst>
            <a:ext uri="{FF2B5EF4-FFF2-40B4-BE49-F238E27FC236}">
              <a16:creationId xmlns:a16="http://schemas.microsoft.com/office/drawing/2014/main" id="{00000000-0008-0000-2200-0000F6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3" name="Text Box 7">
          <a:extLst>
            <a:ext uri="{FF2B5EF4-FFF2-40B4-BE49-F238E27FC236}">
              <a16:creationId xmlns:a16="http://schemas.microsoft.com/office/drawing/2014/main" id="{00000000-0008-0000-2200-0000F7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4" name="Text Box 9">
          <a:extLst>
            <a:ext uri="{FF2B5EF4-FFF2-40B4-BE49-F238E27FC236}">
              <a16:creationId xmlns:a16="http://schemas.microsoft.com/office/drawing/2014/main" id="{00000000-0008-0000-2200-0000F8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5" name="Text Box 11">
          <a:extLst>
            <a:ext uri="{FF2B5EF4-FFF2-40B4-BE49-F238E27FC236}">
              <a16:creationId xmlns:a16="http://schemas.microsoft.com/office/drawing/2014/main" id="{00000000-0008-0000-2200-0000F9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6" name="Text Box 13">
          <a:extLst>
            <a:ext uri="{FF2B5EF4-FFF2-40B4-BE49-F238E27FC236}">
              <a16:creationId xmlns:a16="http://schemas.microsoft.com/office/drawing/2014/main" id="{00000000-0008-0000-2200-0000FA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7" name="Text Box 15">
          <a:extLst>
            <a:ext uri="{FF2B5EF4-FFF2-40B4-BE49-F238E27FC236}">
              <a16:creationId xmlns:a16="http://schemas.microsoft.com/office/drawing/2014/main" id="{00000000-0008-0000-2200-0000FB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8" name="Text Box 17">
          <a:extLst>
            <a:ext uri="{FF2B5EF4-FFF2-40B4-BE49-F238E27FC236}">
              <a16:creationId xmlns:a16="http://schemas.microsoft.com/office/drawing/2014/main" id="{00000000-0008-0000-2200-0000FC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09" name="Text Box 19">
          <a:extLst>
            <a:ext uri="{FF2B5EF4-FFF2-40B4-BE49-F238E27FC236}">
              <a16:creationId xmlns:a16="http://schemas.microsoft.com/office/drawing/2014/main" id="{00000000-0008-0000-2200-0000FD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0" name="Text Box 21">
          <a:extLst>
            <a:ext uri="{FF2B5EF4-FFF2-40B4-BE49-F238E27FC236}">
              <a16:creationId xmlns:a16="http://schemas.microsoft.com/office/drawing/2014/main" id="{00000000-0008-0000-2200-0000FE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1" name="Text Box 23">
          <a:extLst>
            <a:ext uri="{FF2B5EF4-FFF2-40B4-BE49-F238E27FC236}">
              <a16:creationId xmlns:a16="http://schemas.microsoft.com/office/drawing/2014/main" id="{00000000-0008-0000-2200-0000FF1A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2" name="Text Box 1">
          <a:extLst>
            <a:ext uri="{FF2B5EF4-FFF2-40B4-BE49-F238E27FC236}">
              <a16:creationId xmlns:a16="http://schemas.microsoft.com/office/drawing/2014/main" id="{00000000-0008-0000-2200-000000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3" name="Text Box 3">
          <a:extLst>
            <a:ext uri="{FF2B5EF4-FFF2-40B4-BE49-F238E27FC236}">
              <a16:creationId xmlns:a16="http://schemas.microsoft.com/office/drawing/2014/main" id="{00000000-0008-0000-2200-000001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4" name="Text Box 5">
          <a:extLst>
            <a:ext uri="{FF2B5EF4-FFF2-40B4-BE49-F238E27FC236}">
              <a16:creationId xmlns:a16="http://schemas.microsoft.com/office/drawing/2014/main" id="{00000000-0008-0000-2200-000002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5" name="Text Box 7">
          <a:extLst>
            <a:ext uri="{FF2B5EF4-FFF2-40B4-BE49-F238E27FC236}">
              <a16:creationId xmlns:a16="http://schemas.microsoft.com/office/drawing/2014/main" id="{00000000-0008-0000-2200-000003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6" name="Text Box 9">
          <a:extLst>
            <a:ext uri="{FF2B5EF4-FFF2-40B4-BE49-F238E27FC236}">
              <a16:creationId xmlns:a16="http://schemas.microsoft.com/office/drawing/2014/main" id="{00000000-0008-0000-2200-000004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7" name="Text Box 11">
          <a:extLst>
            <a:ext uri="{FF2B5EF4-FFF2-40B4-BE49-F238E27FC236}">
              <a16:creationId xmlns:a16="http://schemas.microsoft.com/office/drawing/2014/main" id="{00000000-0008-0000-2200-000005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8" name="Text Box 13">
          <a:extLst>
            <a:ext uri="{FF2B5EF4-FFF2-40B4-BE49-F238E27FC236}">
              <a16:creationId xmlns:a16="http://schemas.microsoft.com/office/drawing/2014/main" id="{00000000-0008-0000-2200-000006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19" name="Text Box 15">
          <a:extLst>
            <a:ext uri="{FF2B5EF4-FFF2-40B4-BE49-F238E27FC236}">
              <a16:creationId xmlns:a16="http://schemas.microsoft.com/office/drawing/2014/main" id="{00000000-0008-0000-2200-000007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20" name="Text Box 17">
          <a:extLst>
            <a:ext uri="{FF2B5EF4-FFF2-40B4-BE49-F238E27FC236}">
              <a16:creationId xmlns:a16="http://schemas.microsoft.com/office/drawing/2014/main" id="{00000000-0008-0000-2200-000008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21" name="Text Box 19">
          <a:extLst>
            <a:ext uri="{FF2B5EF4-FFF2-40B4-BE49-F238E27FC236}">
              <a16:creationId xmlns:a16="http://schemas.microsoft.com/office/drawing/2014/main" id="{00000000-0008-0000-2200-000009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22" name="Text Box 21">
          <a:extLst>
            <a:ext uri="{FF2B5EF4-FFF2-40B4-BE49-F238E27FC236}">
              <a16:creationId xmlns:a16="http://schemas.microsoft.com/office/drawing/2014/main" id="{00000000-0008-0000-2200-00000A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23" name="Text Box 23">
          <a:extLst>
            <a:ext uri="{FF2B5EF4-FFF2-40B4-BE49-F238E27FC236}">
              <a16:creationId xmlns:a16="http://schemas.microsoft.com/office/drawing/2014/main" id="{00000000-0008-0000-2200-00000B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24" name="Text Box 1">
          <a:extLst>
            <a:ext uri="{FF2B5EF4-FFF2-40B4-BE49-F238E27FC236}">
              <a16:creationId xmlns:a16="http://schemas.microsoft.com/office/drawing/2014/main" id="{00000000-0008-0000-2200-00000C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25" name="Text Box 3">
          <a:extLst>
            <a:ext uri="{FF2B5EF4-FFF2-40B4-BE49-F238E27FC236}">
              <a16:creationId xmlns:a16="http://schemas.microsoft.com/office/drawing/2014/main" id="{00000000-0008-0000-2200-00000D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26" name="Text Box 5">
          <a:extLst>
            <a:ext uri="{FF2B5EF4-FFF2-40B4-BE49-F238E27FC236}">
              <a16:creationId xmlns:a16="http://schemas.microsoft.com/office/drawing/2014/main" id="{00000000-0008-0000-2200-00000E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27" name="Text Box 7">
          <a:extLst>
            <a:ext uri="{FF2B5EF4-FFF2-40B4-BE49-F238E27FC236}">
              <a16:creationId xmlns:a16="http://schemas.microsoft.com/office/drawing/2014/main" id="{00000000-0008-0000-2200-00000F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28" name="Text Box 1">
          <a:extLst>
            <a:ext uri="{FF2B5EF4-FFF2-40B4-BE49-F238E27FC236}">
              <a16:creationId xmlns:a16="http://schemas.microsoft.com/office/drawing/2014/main" id="{00000000-0008-0000-2200-000010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29" name="Text Box 3">
          <a:extLst>
            <a:ext uri="{FF2B5EF4-FFF2-40B4-BE49-F238E27FC236}">
              <a16:creationId xmlns:a16="http://schemas.microsoft.com/office/drawing/2014/main" id="{00000000-0008-0000-2200-000011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30" name="Text Box 5">
          <a:extLst>
            <a:ext uri="{FF2B5EF4-FFF2-40B4-BE49-F238E27FC236}">
              <a16:creationId xmlns:a16="http://schemas.microsoft.com/office/drawing/2014/main" id="{00000000-0008-0000-2200-000012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31" name="Text Box 7">
          <a:extLst>
            <a:ext uri="{FF2B5EF4-FFF2-40B4-BE49-F238E27FC236}">
              <a16:creationId xmlns:a16="http://schemas.microsoft.com/office/drawing/2014/main" id="{00000000-0008-0000-2200-000013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2" name="Text Box 1">
          <a:extLst>
            <a:ext uri="{FF2B5EF4-FFF2-40B4-BE49-F238E27FC236}">
              <a16:creationId xmlns:a16="http://schemas.microsoft.com/office/drawing/2014/main" id="{00000000-0008-0000-2200-000014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3" name="Text Box 3">
          <a:extLst>
            <a:ext uri="{FF2B5EF4-FFF2-40B4-BE49-F238E27FC236}">
              <a16:creationId xmlns:a16="http://schemas.microsoft.com/office/drawing/2014/main" id="{00000000-0008-0000-2200-000015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4" name="Text Box 5">
          <a:extLst>
            <a:ext uri="{FF2B5EF4-FFF2-40B4-BE49-F238E27FC236}">
              <a16:creationId xmlns:a16="http://schemas.microsoft.com/office/drawing/2014/main" id="{00000000-0008-0000-2200-000016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5" name="Text Box 7">
          <a:extLst>
            <a:ext uri="{FF2B5EF4-FFF2-40B4-BE49-F238E27FC236}">
              <a16:creationId xmlns:a16="http://schemas.microsoft.com/office/drawing/2014/main" id="{00000000-0008-0000-2200-000017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6" name="Text Box 1">
          <a:extLst>
            <a:ext uri="{FF2B5EF4-FFF2-40B4-BE49-F238E27FC236}">
              <a16:creationId xmlns:a16="http://schemas.microsoft.com/office/drawing/2014/main" id="{00000000-0008-0000-2200-000018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7" name="Text Box 3">
          <a:extLst>
            <a:ext uri="{FF2B5EF4-FFF2-40B4-BE49-F238E27FC236}">
              <a16:creationId xmlns:a16="http://schemas.microsoft.com/office/drawing/2014/main" id="{00000000-0008-0000-2200-000019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8" name="Text Box 5">
          <a:extLst>
            <a:ext uri="{FF2B5EF4-FFF2-40B4-BE49-F238E27FC236}">
              <a16:creationId xmlns:a16="http://schemas.microsoft.com/office/drawing/2014/main" id="{00000000-0008-0000-2200-00001A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39" name="Text Box 7">
          <a:extLst>
            <a:ext uri="{FF2B5EF4-FFF2-40B4-BE49-F238E27FC236}">
              <a16:creationId xmlns:a16="http://schemas.microsoft.com/office/drawing/2014/main" id="{00000000-0008-0000-2200-00001B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0" name="Text Box 1">
          <a:extLst>
            <a:ext uri="{FF2B5EF4-FFF2-40B4-BE49-F238E27FC236}">
              <a16:creationId xmlns:a16="http://schemas.microsoft.com/office/drawing/2014/main" id="{00000000-0008-0000-2200-00001C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1" name="Text Box 3">
          <a:extLst>
            <a:ext uri="{FF2B5EF4-FFF2-40B4-BE49-F238E27FC236}">
              <a16:creationId xmlns:a16="http://schemas.microsoft.com/office/drawing/2014/main" id="{00000000-0008-0000-2200-00001D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2" name="Text Box 5">
          <a:extLst>
            <a:ext uri="{FF2B5EF4-FFF2-40B4-BE49-F238E27FC236}">
              <a16:creationId xmlns:a16="http://schemas.microsoft.com/office/drawing/2014/main" id="{00000000-0008-0000-2200-00001E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3" name="Text Box 7">
          <a:extLst>
            <a:ext uri="{FF2B5EF4-FFF2-40B4-BE49-F238E27FC236}">
              <a16:creationId xmlns:a16="http://schemas.microsoft.com/office/drawing/2014/main" id="{00000000-0008-0000-2200-00001F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4" name="Text Box 9">
          <a:extLst>
            <a:ext uri="{FF2B5EF4-FFF2-40B4-BE49-F238E27FC236}">
              <a16:creationId xmlns:a16="http://schemas.microsoft.com/office/drawing/2014/main" id="{00000000-0008-0000-2200-000020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5" name="Text Box 11">
          <a:extLst>
            <a:ext uri="{FF2B5EF4-FFF2-40B4-BE49-F238E27FC236}">
              <a16:creationId xmlns:a16="http://schemas.microsoft.com/office/drawing/2014/main" id="{00000000-0008-0000-2200-000021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6" name="Text Box 13">
          <a:extLst>
            <a:ext uri="{FF2B5EF4-FFF2-40B4-BE49-F238E27FC236}">
              <a16:creationId xmlns:a16="http://schemas.microsoft.com/office/drawing/2014/main" id="{00000000-0008-0000-2200-000022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7" name="Text Box 15">
          <a:extLst>
            <a:ext uri="{FF2B5EF4-FFF2-40B4-BE49-F238E27FC236}">
              <a16:creationId xmlns:a16="http://schemas.microsoft.com/office/drawing/2014/main" id="{00000000-0008-0000-2200-000023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8" name="Text Box 17">
          <a:extLst>
            <a:ext uri="{FF2B5EF4-FFF2-40B4-BE49-F238E27FC236}">
              <a16:creationId xmlns:a16="http://schemas.microsoft.com/office/drawing/2014/main" id="{00000000-0008-0000-2200-000024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49" name="Text Box 19">
          <a:extLst>
            <a:ext uri="{FF2B5EF4-FFF2-40B4-BE49-F238E27FC236}">
              <a16:creationId xmlns:a16="http://schemas.microsoft.com/office/drawing/2014/main" id="{00000000-0008-0000-2200-000025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0" name="Text Box 21">
          <a:extLst>
            <a:ext uri="{FF2B5EF4-FFF2-40B4-BE49-F238E27FC236}">
              <a16:creationId xmlns:a16="http://schemas.microsoft.com/office/drawing/2014/main" id="{00000000-0008-0000-2200-000026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1" name="Text Box 23">
          <a:extLst>
            <a:ext uri="{FF2B5EF4-FFF2-40B4-BE49-F238E27FC236}">
              <a16:creationId xmlns:a16="http://schemas.microsoft.com/office/drawing/2014/main" id="{00000000-0008-0000-2200-000027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2" name="Text Box 1">
          <a:extLst>
            <a:ext uri="{FF2B5EF4-FFF2-40B4-BE49-F238E27FC236}">
              <a16:creationId xmlns:a16="http://schemas.microsoft.com/office/drawing/2014/main" id="{00000000-0008-0000-2200-000028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3" name="Text Box 3">
          <a:extLst>
            <a:ext uri="{FF2B5EF4-FFF2-40B4-BE49-F238E27FC236}">
              <a16:creationId xmlns:a16="http://schemas.microsoft.com/office/drawing/2014/main" id="{00000000-0008-0000-2200-000029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4" name="Text Box 5">
          <a:extLst>
            <a:ext uri="{FF2B5EF4-FFF2-40B4-BE49-F238E27FC236}">
              <a16:creationId xmlns:a16="http://schemas.microsoft.com/office/drawing/2014/main" id="{00000000-0008-0000-2200-00002A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5" name="Text Box 7">
          <a:extLst>
            <a:ext uri="{FF2B5EF4-FFF2-40B4-BE49-F238E27FC236}">
              <a16:creationId xmlns:a16="http://schemas.microsoft.com/office/drawing/2014/main" id="{00000000-0008-0000-2200-00002B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6" name="Text Box 9">
          <a:extLst>
            <a:ext uri="{FF2B5EF4-FFF2-40B4-BE49-F238E27FC236}">
              <a16:creationId xmlns:a16="http://schemas.microsoft.com/office/drawing/2014/main" id="{00000000-0008-0000-2200-00002C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7" name="Text Box 11">
          <a:extLst>
            <a:ext uri="{FF2B5EF4-FFF2-40B4-BE49-F238E27FC236}">
              <a16:creationId xmlns:a16="http://schemas.microsoft.com/office/drawing/2014/main" id="{00000000-0008-0000-2200-00002D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8" name="Text Box 13">
          <a:extLst>
            <a:ext uri="{FF2B5EF4-FFF2-40B4-BE49-F238E27FC236}">
              <a16:creationId xmlns:a16="http://schemas.microsoft.com/office/drawing/2014/main" id="{00000000-0008-0000-2200-00002E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59" name="Text Box 15">
          <a:extLst>
            <a:ext uri="{FF2B5EF4-FFF2-40B4-BE49-F238E27FC236}">
              <a16:creationId xmlns:a16="http://schemas.microsoft.com/office/drawing/2014/main" id="{00000000-0008-0000-2200-00002F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60" name="Text Box 17">
          <a:extLst>
            <a:ext uri="{FF2B5EF4-FFF2-40B4-BE49-F238E27FC236}">
              <a16:creationId xmlns:a16="http://schemas.microsoft.com/office/drawing/2014/main" id="{00000000-0008-0000-2200-000030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61" name="Text Box 19">
          <a:extLst>
            <a:ext uri="{FF2B5EF4-FFF2-40B4-BE49-F238E27FC236}">
              <a16:creationId xmlns:a16="http://schemas.microsoft.com/office/drawing/2014/main" id="{00000000-0008-0000-2200-000031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62" name="Text Box 21">
          <a:extLst>
            <a:ext uri="{FF2B5EF4-FFF2-40B4-BE49-F238E27FC236}">
              <a16:creationId xmlns:a16="http://schemas.microsoft.com/office/drawing/2014/main" id="{00000000-0008-0000-2200-000032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6963" name="Text Box 23">
          <a:extLst>
            <a:ext uri="{FF2B5EF4-FFF2-40B4-BE49-F238E27FC236}">
              <a16:creationId xmlns:a16="http://schemas.microsoft.com/office/drawing/2014/main" id="{00000000-0008-0000-2200-000033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64" name="Text Box 1">
          <a:extLst>
            <a:ext uri="{FF2B5EF4-FFF2-40B4-BE49-F238E27FC236}">
              <a16:creationId xmlns:a16="http://schemas.microsoft.com/office/drawing/2014/main" id="{00000000-0008-0000-2200-000034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65" name="Text Box 3">
          <a:extLst>
            <a:ext uri="{FF2B5EF4-FFF2-40B4-BE49-F238E27FC236}">
              <a16:creationId xmlns:a16="http://schemas.microsoft.com/office/drawing/2014/main" id="{00000000-0008-0000-2200-000035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66" name="Text Box 5">
          <a:extLst>
            <a:ext uri="{FF2B5EF4-FFF2-40B4-BE49-F238E27FC236}">
              <a16:creationId xmlns:a16="http://schemas.microsoft.com/office/drawing/2014/main" id="{00000000-0008-0000-2200-000036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67" name="Text Box 7">
          <a:extLst>
            <a:ext uri="{FF2B5EF4-FFF2-40B4-BE49-F238E27FC236}">
              <a16:creationId xmlns:a16="http://schemas.microsoft.com/office/drawing/2014/main" id="{00000000-0008-0000-2200-000037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68" name="Text Box 1">
          <a:extLst>
            <a:ext uri="{FF2B5EF4-FFF2-40B4-BE49-F238E27FC236}">
              <a16:creationId xmlns:a16="http://schemas.microsoft.com/office/drawing/2014/main" id="{00000000-0008-0000-2200-000038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69" name="Text Box 3">
          <a:extLst>
            <a:ext uri="{FF2B5EF4-FFF2-40B4-BE49-F238E27FC236}">
              <a16:creationId xmlns:a16="http://schemas.microsoft.com/office/drawing/2014/main" id="{00000000-0008-0000-2200-000039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70" name="Text Box 5">
          <a:extLst>
            <a:ext uri="{FF2B5EF4-FFF2-40B4-BE49-F238E27FC236}">
              <a16:creationId xmlns:a16="http://schemas.microsoft.com/office/drawing/2014/main" id="{00000000-0008-0000-2200-00003A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71" name="Text Box 7">
          <a:extLst>
            <a:ext uri="{FF2B5EF4-FFF2-40B4-BE49-F238E27FC236}">
              <a16:creationId xmlns:a16="http://schemas.microsoft.com/office/drawing/2014/main" id="{00000000-0008-0000-2200-00003B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72" name="Text Box 1">
          <a:extLst>
            <a:ext uri="{FF2B5EF4-FFF2-40B4-BE49-F238E27FC236}">
              <a16:creationId xmlns:a16="http://schemas.microsoft.com/office/drawing/2014/main" id="{00000000-0008-0000-2200-00003C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73" name="Text Box 3">
          <a:extLst>
            <a:ext uri="{FF2B5EF4-FFF2-40B4-BE49-F238E27FC236}">
              <a16:creationId xmlns:a16="http://schemas.microsoft.com/office/drawing/2014/main" id="{00000000-0008-0000-2200-00003D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74" name="Text Box 5">
          <a:extLst>
            <a:ext uri="{FF2B5EF4-FFF2-40B4-BE49-F238E27FC236}">
              <a16:creationId xmlns:a16="http://schemas.microsoft.com/office/drawing/2014/main" id="{00000000-0008-0000-2200-00003E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75" name="Text Box 7">
          <a:extLst>
            <a:ext uri="{FF2B5EF4-FFF2-40B4-BE49-F238E27FC236}">
              <a16:creationId xmlns:a16="http://schemas.microsoft.com/office/drawing/2014/main" id="{00000000-0008-0000-2200-00003F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76" name="Text Box 1">
          <a:extLst>
            <a:ext uri="{FF2B5EF4-FFF2-40B4-BE49-F238E27FC236}">
              <a16:creationId xmlns:a16="http://schemas.microsoft.com/office/drawing/2014/main" id="{00000000-0008-0000-2200-000040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77" name="Text Box 3">
          <a:extLst>
            <a:ext uri="{FF2B5EF4-FFF2-40B4-BE49-F238E27FC236}">
              <a16:creationId xmlns:a16="http://schemas.microsoft.com/office/drawing/2014/main" id="{00000000-0008-0000-2200-000041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78" name="Text Box 5">
          <a:extLst>
            <a:ext uri="{FF2B5EF4-FFF2-40B4-BE49-F238E27FC236}">
              <a16:creationId xmlns:a16="http://schemas.microsoft.com/office/drawing/2014/main" id="{00000000-0008-0000-2200-000042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79" name="Text Box 7">
          <a:extLst>
            <a:ext uri="{FF2B5EF4-FFF2-40B4-BE49-F238E27FC236}">
              <a16:creationId xmlns:a16="http://schemas.microsoft.com/office/drawing/2014/main" id="{00000000-0008-0000-2200-000043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0" name="Text Box 1">
          <a:extLst>
            <a:ext uri="{FF2B5EF4-FFF2-40B4-BE49-F238E27FC236}">
              <a16:creationId xmlns:a16="http://schemas.microsoft.com/office/drawing/2014/main" id="{00000000-0008-0000-2200-000044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1" name="Text Box 3">
          <a:extLst>
            <a:ext uri="{FF2B5EF4-FFF2-40B4-BE49-F238E27FC236}">
              <a16:creationId xmlns:a16="http://schemas.microsoft.com/office/drawing/2014/main" id="{00000000-0008-0000-2200-000045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2" name="Text Box 5">
          <a:extLst>
            <a:ext uri="{FF2B5EF4-FFF2-40B4-BE49-F238E27FC236}">
              <a16:creationId xmlns:a16="http://schemas.microsoft.com/office/drawing/2014/main" id="{00000000-0008-0000-2200-000046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3" name="Text Box 7">
          <a:extLst>
            <a:ext uri="{FF2B5EF4-FFF2-40B4-BE49-F238E27FC236}">
              <a16:creationId xmlns:a16="http://schemas.microsoft.com/office/drawing/2014/main" id="{00000000-0008-0000-2200-000047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4" name="Text Box 1">
          <a:extLst>
            <a:ext uri="{FF2B5EF4-FFF2-40B4-BE49-F238E27FC236}">
              <a16:creationId xmlns:a16="http://schemas.microsoft.com/office/drawing/2014/main" id="{00000000-0008-0000-2200-000048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5" name="Text Box 3">
          <a:extLst>
            <a:ext uri="{FF2B5EF4-FFF2-40B4-BE49-F238E27FC236}">
              <a16:creationId xmlns:a16="http://schemas.microsoft.com/office/drawing/2014/main" id="{00000000-0008-0000-2200-000049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6" name="Text Box 5">
          <a:extLst>
            <a:ext uri="{FF2B5EF4-FFF2-40B4-BE49-F238E27FC236}">
              <a16:creationId xmlns:a16="http://schemas.microsoft.com/office/drawing/2014/main" id="{00000000-0008-0000-2200-00004A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18</xdr:row>
      <xdr:rowOff>73080</xdr:rowOff>
    </xdr:from>
    <xdr:to>
      <xdr:col>9</xdr:col>
      <xdr:colOff>47160</xdr:colOff>
      <xdr:row>18</xdr:row>
      <xdr:rowOff>110880</xdr:rowOff>
    </xdr:to>
    <xdr:sp macro="" textlink="">
      <xdr:nvSpPr>
        <xdr:cNvPr id="6987" name="Text Box 7">
          <a:extLst>
            <a:ext uri="{FF2B5EF4-FFF2-40B4-BE49-F238E27FC236}">
              <a16:creationId xmlns:a16="http://schemas.microsoft.com/office/drawing/2014/main" id="{00000000-0008-0000-2200-00004B1B0000}"/>
            </a:ext>
          </a:extLst>
        </xdr:cNvPr>
        <xdr:cNvSpPr/>
      </xdr:nvSpPr>
      <xdr:spPr>
        <a:xfrm>
          <a:off x="2646720" y="2914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88" name="Text Box 1">
          <a:extLst>
            <a:ext uri="{FF2B5EF4-FFF2-40B4-BE49-F238E27FC236}">
              <a16:creationId xmlns:a16="http://schemas.microsoft.com/office/drawing/2014/main" id="{00000000-0008-0000-2200-00004C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89" name="Text Box 3">
          <a:extLst>
            <a:ext uri="{FF2B5EF4-FFF2-40B4-BE49-F238E27FC236}">
              <a16:creationId xmlns:a16="http://schemas.microsoft.com/office/drawing/2014/main" id="{00000000-0008-0000-2200-00004D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90" name="Text Box 5">
          <a:extLst>
            <a:ext uri="{FF2B5EF4-FFF2-40B4-BE49-F238E27FC236}">
              <a16:creationId xmlns:a16="http://schemas.microsoft.com/office/drawing/2014/main" id="{00000000-0008-0000-2200-00004E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91" name="Text Box 7">
          <a:extLst>
            <a:ext uri="{FF2B5EF4-FFF2-40B4-BE49-F238E27FC236}">
              <a16:creationId xmlns:a16="http://schemas.microsoft.com/office/drawing/2014/main" id="{00000000-0008-0000-2200-00004F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92" name="Text Box 1">
          <a:extLst>
            <a:ext uri="{FF2B5EF4-FFF2-40B4-BE49-F238E27FC236}">
              <a16:creationId xmlns:a16="http://schemas.microsoft.com/office/drawing/2014/main" id="{00000000-0008-0000-2200-000050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93" name="Text Box 3">
          <a:extLst>
            <a:ext uri="{FF2B5EF4-FFF2-40B4-BE49-F238E27FC236}">
              <a16:creationId xmlns:a16="http://schemas.microsoft.com/office/drawing/2014/main" id="{00000000-0008-0000-2200-000051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94" name="Text Box 5">
          <a:extLst>
            <a:ext uri="{FF2B5EF4-FFF2-40B4-BE49-F238E27FC236}">
              <a16:creationId xmlns:a16="http://schemas.microsoft.com/office/drawing/2014/main" id="{00000000-0008-0000-2200-000052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16</xdr:row>
      <xdr:rowOff>73080</xdr:rowOff>
    </xdr:from>
    <xdr:to>
      <xdr:col>9</xdr:col>
      <xdr:colOff>47160</xdr:colOff>
      <xdr:row>16</xdr:row>
      <xdr:rowOff>110880</xdr:rowOff>
    </xdr:to>
    <xdr:sp macro="" textlink="">
      <xdr:nvSpPr>
        <xdr:cNvPr id="6995" name="Text Box 7">
          <a:extLst>
            <a:ext uri="{FF2B5EF4-FFF2-40B4-BE49-F238E27FC236}">
              <a16:creationId xmlns:a16="http://schemas.microsoft.com/office/drawing/2014/main" id="{00000000-0008-0000-2200-0000531B0000}"/>
            </a:ext>
          </a:extLst>
        </xdr:cNvPr>
        <xdr:cNvSpPr/>
      </xdr:nvSpPr>
      <xdr:spPr>
        <a:xfrm>
          <a:off x="2646720" y="2590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96" name="Text Box 1">
          <a:extLst>
            <a:ext uri="{FF2B5EF4-FFF2-40B4-BE49-F238E27FC236}">
              <a16:creationId xmlns:a16="http://schemas.microsoft.com/office/drawing/2014/main" id="{00000000-0008-0000-2200-000054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97" name="Text Box 3">
          <a:extLst>
            <a:ext uri="{FF2B5EF4-FFF2-40B4-BE49-F238E27FC236}">
              <a16:creationId xmlns:a16="http://schemas.microsoft.com/office/drawing/2014/main" id="{00000000-0008-0000-2200-000055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98" name="Text Box 5">
          <a:extLst>
            <a:ext uri="{FF2B5EF4-FFF2-40B4-BE49-F238E27FC236}">
              <a16:creationId xmlns:a16="http://schemas.microsoft.com/office/drawing/2014/main" id="{00000000-0008-0000-2200-000056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6999" name="Text Box 7">
          <a:extLst>
            <a:ext uri="{FF2B5EF4-FFF2-40B4-BE49-F238E27FC236}">
              <a16:creationId xmlns:a16="http://schemas.microsoft.com/office/drawing/2014/main" id="{00000000-0008-0000-2200-000057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7000" name="Text Box 1">
          <a:extLst>
            <a:ext uri="{FF2B5EF4-FFF2-40B4-BE49-F238E27FC236}">
              <a16:creationId xmlns:a16="http://schemas.microsoft.com/office/drawing/2014/main" id="{00000000-0008-0000-2200-000058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7001" name="Text Box 3">
          <a:extLst>
            <a:ext uri="{FF2B5EF4-FFF2-40B4-BE49-F238E27FC236}">
              <a16:creationId xmlns:a16="http://schemas.microsoft.com/office/drawing/2014/main" id="{00000000-0008-0000-2200-000059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7002" name="Text Box 5">
          <a:extLst>
            <a:ext uri="{FF2B5EF4-FFF2-40B4-BE49-F238E27FC236}">
              <a16:creationId xmlns:a16="http://schemas.microsoft.com/office/drawing/2014/main" id="{00000000-0008-0000-2200-00005A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17</xdr:row>
      <xdr:rowOff>72720</xdr:rowOff>
    </xdr:from>
    <xdr:to>
      <xdr:col>9</xdr:col>
      <xdr:colOff>47160</xdr:colOff>
      <xdr:row>17</xdr:row>
      <xdr:rowOff>110520</xdr:rowOff>
    </xdr:to>
    <xdr:sp macro="" textlink="">
      <xdr:nvSpPr>
        <xdr:cNvPr id="7003" name="Text Box 7">
          <a:extLst>
            <a:ext uri="{FF2B5EF4-FFF2-40B4-BE49-F238E27FC236}">
              <a16:creationId xmlns:a16="http://schemas.microsoft.com/office/drawing/2014/main" id="{00000000-0008-0000-2200-00005B1B0000}"/>
            </a:ext>
          </a:extLst>
        </xdr:cNvPr>
        <xdr:cNvSpPr/>
      </xdr:nvSpPr>
      <xdr:spPr>
        <a:xfrm>
          <a:off x="2646720" y="275256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04" name="Text Box 1">
          <a:extLst>
            <a:ext uri="{FF2B5EF4-FFF2-40B4-BE49-F238E27FC236}">
              <a16:creationId xmlns:a16="http://schemas.microsoft.com/office/drawing/2014/main" id="{00000000-0008-0000-2200-00005C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05" name="Text Box 3">
          <a:extLst>
            <a:ext uri="{FF2B5EF4-FFF2-40B4-BE49-F238E27FC236}">
              <a16:creationId xmlns:a16="http://schemas.microsoft.com/office/drawing/2014/main" id="{00000000-0008-0000-2200-00005D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06" name="Text Box 5">
          <a:extLst>
            <a:ext uri="{FF2B5EF4-FFF2-40B4-BE49-F238E27FC236}">
              <a16:creationId xmlns:a16="http://schemas.microsoft.com/office/drawing/2014/main" id="{00000000-0008-0000-2200-00005E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07" name="Text Box 7">
          <a:extLst>
            <a:ext uri="{FF2B5EF4-FFF2-40B4-BE49-F238E27FC236}">
              <a16:creationId xmlns:a16="http://schemas.microsoft.com/office/drawing/2014/main" id="{00000000-0008-0000-2200-00005F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08" name="Text Box 9">
          <a:extLst>
            <a:ext uri="{FF2B5EF4-FFF2-40B4-BE49-F238E27FC236}">
              <a16:creationId xmlns:a16="http://schemas.microsoft.com/office/drawing/2014/main" id="{00000000-0008-0000-2200-000060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09" name="Text Box 11">
          <a:extLst>
            <a:ext uri="{FF2B5EF4-FFF2-40B4-BE49-F238E27FC236}">
              <a16:creationId xmlns:a16="http://schemas.microsoft.com/office/drawing/2014/main" id="{00000000-0008-0000-2200-000061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0" name="Text Box 13">
          <a:extLst>
            <a:ext uri="{FF2B5EF4-FFF2-40B4-BE49-F238E27FC236}">
              <a16:creationId xmlns:a16="http://schemas.microsoft.com/office/drawing/2014/main" id="{00000000-0008-0000-2200-000062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1" name="Text Box 15">
          <a:extLst>
            <a:ext uri="{FF2B5EF4-FFF2-40B4-BE49-F238E27FC236}">
              <a16:creationId xmlns:a16="http://schemas.microsoft.com/office/drawing/2014/main" id="{00000000-0008-0000-2200-000063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2" name="Text Box 17">
          <a:extLst>
            <a:ext uri="{FF2B5EF4-FFF2-40B4-BE49-F238E27FC236}">
              <a16:creationId xmlns:a16="http://schemas.microsoft.com/office/drawing/2014/main" id="{00000000-0008-0000-2200-000064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3" name="Text Box 19">
          <a:extLst>
            <a:ext uri="{FF2B5EF4-FFF2-40B4-BE49-F238E27FC236}">
              <a16:creationId xmlns:a16="http://schemas.microsoft.com/office/drawing/2014/main" id="{00000000-0008-0000-2200-000065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4" name="Text Box 21">
          <a:extLst>
            <a:ext uri="{FF2B5EF4-FFF2-40B4-BE49-F238E27FC236}">
              <a16:creationId xmlns:a16="http://schemas.microsoft.com/office/drawing/2014/main" id="{00000000-0008-0000-2200-000066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5" name="Text Box 23">
          <a:extLst>
            <a:ext uri="{FF2B5EF4-FFF2-40B4-BE49-F238E27FC236}">
              <a16:creationId xmlns:a16="http://schemas.microsoft.com/office/drawing/2014/main" id="{00000000-0008-0000-2200-000067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6" name="Text Box 1">
          <a:extLst>
            <a:ext uri="{FF2B5EF4-FFF2-40B4-BE49-F238E27FC236}">
              <a16:creationId xmlns:a16="http://schemas.microsoft.com/office/drawing/2014/main" id="{00000000-0008-0000-2200-000068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7" name="Text Box 3">
          <a:extLst>
            <a:ext uri="{FF2B5EF4-FFF2-40B4-BE49-F238E27FC236}">
              <a16:creationId xmlns:a16="http://schemas.microsoft.com/office/drawing/2014/main" id="{00000000-0008-0000-2200-000069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8" name="Text Box 5">
          <a:extLst>
            <a:ext uri="{FF2B5EF4-FFF2-40B4-BE49-F238E27FC236}">
              <a16:creationId xmlns:a16="http://schemas.microsoft.com/office/drawing/2014/main" id="{00000000-0008-0000-2200-00006A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19" name="Text Box 7">
          <a:extLst>
            <a:ext uri="{FF2B5EF4-FFF2-40B4-BE49-F238E27FC236}">
              <a16:creationId xmlns:a16="http://schemas.microsoft.com/office/drawing/2014/main" id="{00000000-0008-0000-2200-00006B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0" name="Text Box 9">
          <a:extLst>
            <a:ext uri="{FF2B5EF4-FFF2-40B4-BE49-F238E27FC236}">
              <a16:creationId xmlns:a16="http://schemas.microsoft.com/office/drawing/2014/main" id="{00000000-0008-0000-2200-00006C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1" name="Text Box 11">
          <a:extLst>
            <a:ext uri="{FF2B5EF4-FFF2-40B4-BE49-F238E27FC236}">
              <a16:creationId xmlns:a16="http://schemas.microsoft.com/office/drawing/2014/main" id="{00000000-0008-0000-2200-00006D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2" name="Text Box 13">
          <a:extLst>
            <a:ext uri="{FF2B5EF4-FFF2-40B4-BE49-F238E27FC236}">
              <a16:creationId xmlns:a16="http://schemas.microsoft.com/office/drawing/2014/main" id="{00000000-0008-0000-2200-00006E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3" name="Text Box 15">
          <a:extLst>
            <a:ext uri="{FF2B5EF4-FFF2-40B4-BE49-F238E27FC236}">
              <a16:creationId xmlns:a16="http://schemas.microsoft.com/office/drawing/2014/main" id="{00000000-0008-0000-2200-00006F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4" name="Text Box 17">
          <a:extLst>
            <a:ext uri="{FF2B5EF4-FFF2-40B4-BE49-F238E27FC236}">
              <a16:creationId xmlns:a16="http://schemas.microsoft.com/office/drawing/2014/main" id="{00000000-0008-0000-2200-000070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5" name="Text Box 19">
          <a:extLst>
            <a:ext uri="{FF2B5EF4-FFF2-40B4-BE49-F238E27FC236}">
              <a16:creationId xmlns:a16="http://schemas.microsoft.com/office/drawing/2014/main" id="{00000000-0008-0000-2200-000071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6" name="Text Box 21">
          <a:extLst>
            <a:ext uri="{FF2B5EF4-FFF2-40B4-BE49-F238E27FC236}">
              <a16:creationId xmlns:a16="http://schemas.microsoft.com/office/drawing/2014/main" id="{00000000-0008-0000-2200-000072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14</xdr:row>
      <xdr:rowOff>63720</xdr:rowOff>
    </xdr:from>
    <xdr:to>
      <xdr:col>9</xdr:col>
      <xdr:colOff>22110</xdr:colOff>
      <xdr:row>15</xdr:row>
      <xdr:rowOff>149040</xdr:rowOff>
    </xdr:to>
    <xdr:sp macro="" textlink="">
      <xdr:nvSpPr>
        <xdr:cNvPr id="7027" name="Text Box 23">
          <a:extLst>
            <a:ext uri="{FF2B5EF4-FFF2-40B4-BE49-F238E27FC236}">
              <a16:creationId xmlns:a16="http://schemas.microsoft.com/office/drawing/2014/main" id="{00000000-0008-0000-2200-0000731B0000}"/>
            </a:ext>
          </a:extLst>
        </xdr:cNvPr>
        <xdr:cNvSpPr/>
      </xdr:nvSpPr>
      <xdr:spPr>
        <a:xfrm>
          <a:off x="2646720" y="225756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28" name="Text Box 1">
          <a:extLst>
            <a:ext uri="{FF2B5EF4-FFF2-40B4-BE49-F238E27FC236}">
              <a16:creationId xmlns:a16="http://schemas.microsoft.com/office/drawing/2014/main" id="{00000000-0008-0000-2200-000074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29" name="Text Box 3">
          <a:extLst>
            <a:ext uri="{FF2B5EF4-FFF2-40B4-BE49-F238E27FC236}">
              <a16:creationId xmlns:a16="http://schemas.microsoft.com/office/drawing/2014/main" id="{00000000-0008-0000-2200-000075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0" name="Text Box 5">
          <a:extLst>
            <a:ext uri="{FF2B5EF4-FFF2-40B4-BE49-F238E27FC236}">
              <a16:creationId xmlns:a16="http://schemas.microsoft.com/office/drawing/2014/main" id="{00000000-0008-0000-2200-000076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1" name="Text Box 7">
          <a:extLst>
            <a:ext uri="{FF2B5EF4-FFF2-40B4-BE49-F238E27FC236}">
              <a16:creationId xmlns:a16="http://schemas.microsoft.com/office/drawing/2014/main" id="{00000000-0008-0000-2200-000077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2" name="Text Box 1">
          <a:extLst>
            <a:ext uri="{FF2B5EF4-FFF2-40B4-BE49-F238E27FC236}">
              <a16:creationId xmlns:a16="http://schemas.microsoft.com/office/drawing/2014/main" id="{00000000-0008-0000-2200-000078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3" name="Text Box 3">
          <a:extLst>
            <a:ext uri="{FF2B5EF4-FFF2-40B4-BE49-F238E27FC236}">
              <a16:creationId xmlns:a16="http://schemas.microsoft.com/office/drawing/2014/main" id="{00000000-0008-0000-2200-000079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4" name="Text Box 5">
          <a:extLst>
            <a:ext uri="{FF2B5EF4-FFF2-40B4-BE49-F238E27FC236}">
              <a16:creationId xmlns:a16="http://schemas.microsoft.com/office/drawing/2014/main" id="{00000000-0008-0000-2200-00007A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5" name="Text Box 7">
          <a:extLst>
            <a:ext uri="{FF2B5EF4-FFF2-40B4-BE49-F238E27FC236}">
              <a16:creationId xmlns:a16="http://schemas.microsoft.com/office/drawing/2014/main" id="{00000000-0008-0000-2200-00007B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6" name="Text Box 1">
          <a:extLst>
            <a:ext uri="{FF2B5EF4-FFF2-40B4-BE49-F238E27FC236}">
              <a16:creationId xmlns:a16="http://schemas.microsoft.com/office/drawing/2014/main" id="{00000000-0008-0000-2200-00007C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7" name="Text Box 3">
          <a:extLst>
            <a:ext uri="{FF2B5EF4-FFF2-40B4-BE49-F238E27FC236}">
              <a16:creationId xmlns:a16="http://schemas.microsoft.com/office/drawing/2014/main" id="{00000000-0008-0000-2200-00007D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8" name="Text Box 5">
          <a:extLst>
            <a:ext uri="{FF2B5EF4-FFF2-40B4-BE49-F238E27FC236}">
              <a16:creationId xmlns:a16="http://schemas.microsoft.com/office/drawing/2014/main" id="{00000000-0008-0000-2200-00007E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39" name="Text Box 7">
          <a:extLst>
            <a:ext uri="{FF2B5EF4-FFF2-40B4-BE49-F238E27FC236}">
              <a16:creationId xmlns:a16="http://schemas.microsoft.com/office/drawing/2014/main" id="{00000000-0008-0000-2200-00007F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0" name="Text Box 1">
          <a:extLst>
            <a:ext uri="{FF2B5EF4-FFF2-40B4-BE49-F238E27FC236}">
              <a16:creationId xmlns:a16="http://schemas.microsoft.com/office/drawing/2014/main" id="{00000000-0008-0000-2200-000080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1" name="Text Box 3">
          <a:extLst>
            <a:ext uri="{FF2B5EF4-FFF2-40B4-BE49-F238E27FC236}">
              <a16:creationId xmlns:a16="http://schemas.microsoft.com/office/drawing/2014/main" id="{00000000-0008-0000-2200-000081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2" name="Text Box 5">
          <a:extLst>
            <a:ext uri="{FF2B5EF4-FFF2-40B4-BE49-F238E27FC236}">
              <a16:creationId xmlns:a16="http://schemas.microsoft.com/office/drawing/2014/main" id="{00000000-0008-0000-2200-000082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3" name="Text Box 7">
          <a:extLst>
            <a:ext uri="{FF2B5EF4-FFF2-40B4-BE49-F238E27FC236}">
              <a16:creationId xmlns:a16="http://schemas.microsoft.com/office/drawing/2014/main" id="{00000000-0008-0000-2200-000083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4" name="Text Box 1">
          <a:extLst>
            <a:ext uri="{FF2B5EF4-FFF2-40B4-BE49-F238E27FC236}">
              <a16:creationId xmlns:a16="http://schemas.microsoft.com/office/drawing/2014/main" id="{00000000-0008-0000-2200-000084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5" name="Text Box 3">
          <a:extLst>
            <a:ext uri="{FF2B5EF4-FFF2-40B4-BE49-F238E27FC236}">
              <a16:creationId xmlns:a16="http://schemas.microsoft.com/office/drawing/2014/main" id="{00000000-0008-0000-2200-000085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6" name="Text Box 5">
          <a:extLst>
            <a:ext uri="{FF2B5EF4-FFF2-40B4-BE49-F238E27FC236}">
              <a16:creationId xmlns:a16="http://schemas.microsoft.com/office/drawing/2014/main" id="{00000000-0008-0000-2200-000086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7" name="Text Box 7">
          <a:extLst>
            <a:ext uri="{FF2B5EF4-FFF2-40B4-BE49-F238E27FC236}">
              <a16:creationId xmlns:a16="http://schemas.microsoft.com/office/drawing/2014/main" id="{00000000-0008-0000-2200-000087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8" name="Text Box 1">
          <a:extLst>
            <a:ext uri="{FF2B5EF4-FFF2-40B4-BE49-F238E27FC236}">
              <a16:creationId xmlns:a16="http://schemas.microsoft.com/office/drawing/2014/main" id="{00000000-0008-0000-2200-000088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49" name="Text Box 3">
          <a:extLst>
            <a:ext uri="{FF2B5EF4-FFF2-40B4-BE49-F238E27FC236}">
              <a16:creationId xmlns:a16="http://schemas.microsoft.com/office/drawing/2014/main" id="{00000000-0008-0000-2200-000089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0" name="Text Box 5">
          <a:extLst>
            <a:ext uri="{FF2B5EF4-FFF2-40B4-BE49-F238E27FC236}">
              <a16:creationId xmlns:a16="http://schemas.microsoft.com/office/drawing/2014/main" id="{00000000-0008-0000-2200-00008A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1" name="Text Box 7">
          <a:extLst>
            <a:ext uri="{FF2B5EF4-FFF2-40B4-BE49-F238E27FC236}">
              <a16:creationId xmlns:a16="http://schemas.microsoft.com/office/drawing/2014/main" id="{00000000-0008-0000-2200-00008B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2" name="Text Box 1">
          <a:extLst>
            <a:ext uri="{FF2B5EF4-FFF2-40B4-BE49-F238E27FC236}">
              <a16:creationId xmlns:a16="http://schemas.microsoft.com/office/drawing/2014/main" id="{00000000-0008-0000-2200-00008C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3" name="Text Box 3">
          <a:extLst>
            <a:ext uri="{FF2B5EF4-FFF2-40B4-BE49-F238E27FC236}">
              <a16:creationId xmlns:a16="http://schemas.microsoft.com/office/drawing/2014/main" id="{00000000-0008-0000-2200-00008D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4" name="Text Box 5">
          <a:extLst>
            <a:ext uri="{FF2B5EF4-FFF2-40B4-BE49-F238E27FC236}">
              <a16:creationId xmlns:a16="http://schemas.microsoft.com/office/drawing/2014/main" id="{00000000-0008-0000-2200-00008E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5" name="Text Box 7">
          <a:extLst>
            <a:ext uri="{FF2B5EF4-FFF2-40B4-BE49-F238E27FC236}">
              <a16:creationId xmlns:a16="http://schemas.microsoft.com/office/drawing/2014/main" id="{00000000-0008-0000-2200-00008F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6" name="Text Box 1">
          <a:extLst>
            <a:ext uri="{FF2B5EF4-FFF2-40B4-BE49-F238E27FC236}">
              <a16:creationId xmlns:a16="http://schemas.microsoft.com/office/drawing/2014/main" id="{00000000-0008-0000-2200-000090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7" name="Text Box 3">
          <a:extLst>
            <a:ext uri="{FF2B5EF4-FFF2-40B4-BE49-F238E27FC236}">
              <a16:creationId xmlns:a16="http://schemas.microsoft.com/office/drawing/2014/main" id="{00000000-0008-0000-2200-000091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8" name="Text Box 5">
          <a:extLst>
            <a:ext uri="{FF2B5EF4-FFF2-40B4-BE49-F238E27FC236}">
              <a16:creationId xmlns:a16="http://schemas.microsoft.com/office/drawing/2014/main" id="{00000000-0008-0000-2200-000092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59" name="Text Box 7">
          <a:extLst>
            <a:ext uri="{FF2B5EF4-FFF2-40B4-BE49-F238E27FC236}">
              <a16:creationId xmlns:a16="http://schemas.microsoft.com/office/drawing/2014/main" id="{00000000-0008-0000-2200-000093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0" name="Text Box 1">
          <a:extLst>
            <a:ext uri="{FF2B5EF4-FFF2-40B4-BE49-F238E27FC236}">
              <a16:creationId xmlns:a16="http://schemas.microsoft.com/office/drawing/2014/main" id="{00000000-0008-0000-2200-000094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1" name="Text Box 3">
          <a:extLst>
            <a:ext uri="{FF2B5EF4-FFF2-40B4-BE49-F238E27FC236}">
              <a16:creationId xmlns:a16="http://schemas.microsoft.com/office/drawing/2014/main" id="{00000000-0008-0000-2200-000095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2" name="Text Box 5">
          <a:extLst>
            <a:ext uri="{FF2B5EF4-FFF2-40B4-BE49-F238E27FC236}">
              <a16:creationId xmlns:a16="http://schemas.microsoft.com/office/drawing/2014/main" id="{00000000-0008-0000-2200-000096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3" name="Text Box 7">
          <a:extLst>
            <a:ext uri="{FF2B5EF4-FFF2-40B4-BE49-F238E27FC236}">
              <a16:creationId xmlns:a16="http://schemas.microsoft.com/office/drawing/2014/main" id="{00000000-0008-0000-2200-000097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4" name="Text Box 1">
          <a:extLst>
            <a:ext uri="{FF2B5EF4-FFF2-40B4-BE49-F238E27FC236}">
              <a16:creationId xmlns:a16="http://schemas.microsoft.com/office/drawing/2014/main" id="{00000000-0008-0000-2200-000098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5" name="Text Box 3">
          <a:extLst>
            <a:ext uri="{FF2B5EF4-FFF2-40B4-BE49-F238E27FC236}">
              <a16:creationId xmlns:a16="http://schemas.microsoft.com/office/drawing/2014/main" id="{00000000-0008-0000-2200-000099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6" name="Text Box 5">
          <a:extLst>
            <a:ext uri="{FF2B5EF4-FFF2-40B4-BE49-F238E27FC236}">
              <a16:creationId xmlns:a16="http://schemas.microsoft.com/office/drawing/2014/main" id="{00000000-0008-0000-2200-00009A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7" name="Text Box 7">
          <a:extLst>
            <a:ext uri="{FF2B5EF4-FFF2-40B4-BE49-F238E27FC236}">
              <a16:creationId xmlns:a16="http://schemas.microsoft.com/office/drawing/2014/main" id="{00000000-0008-0000-2200-00009B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8" name="Text Box 1">
          <a:extLst>
            <a:ext uri="{FF2B5EF4-FFF2-40B4-BE49-F238E27FC236}">
              <a16:creationId xmlns:a16="http://schemas.microsoft.com/office/drawing/2014/main" id="{00000000-0008-0000-2200-00009C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69" name="Text Box 3">
          <a:extLst>
            <a:ext uri="{FF2B5EF4-FFF2-40B4-BE49-F238E27FC236}">
              <a16:creationId xmlns:a16="http://schemas.microsoft.com/office/drawing/2014/main" id="{00000000-0008-0000-2200-00009D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0" name="Text Box 5">
          <a:extLst>
            <a:ext uri="{FF2B5EF4-FFF2-40B4-BE49-F238E27FC236}">
              <a16:creationId xmlns:a16="http://schemas.microsoft.com/office/drawing/2014/main" id="{00000000-0008-0000-2200-00009E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1" name="Text Box 7">
          <a:extLst>
            <a:ext uri="{FF2B5EF4-FFF2-40B4-BE49-F238E27FC236}">
              <a16:creationId xmlns:a16="http://schemas.microsoft.com/office/drawing/2014/main" id="{00000000-0008-0000-2200-00009F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2" name="Text Box 1">
          <a:extLst>
            <a:ext uri="{FF2B5EF4-FFF2-40B4-BE49-F238E27FC236}">
              <a16:creationId xmlns:a16="http://schemas.microsoft.com/office/drawing/2014/main" id="{00000000-0008-0000-2200-0000A0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3" name="Text Box 3">
          <a:extLst>
            <a:ext uri="{FF2B5EF4-FFF2-40B4-BE49-F238E27FC236}">
              <a16:creationId xmlns:a16="http://schemas.microsoft.com/office/drawing/2014/main" id="{00000000-0008-0000-2200-0000A1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4" name="Text Box 5">
          <a:extLst>
            <a:ext uri="{FF2B5EF4-FFF2-40B4-BE49-F238E27FC236}">
              <a16:creationId xmlns:a16="http://schemas.microsoft.com/office/drawing/2014/main" id="{00000000-0008-0000-2200-0000A2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5" name="Text Box 7">
          <a:extLst>
            <a:ext uri="{FF2B5EF4-FFF2-40B4-BE49-F238E27FC236}">
              <a16:creationId xmlns:a16="http://schemas.microsoft.com/office/drawing/2014/main" id="{00000000-0008-0000-2200-0000A3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6" name="Text Box 1">
          <a:extLst>
            <a:ext uri="{FF2B5EF4-FFF2-40B4-BE49-F238E27FC236}">
              <a16:creationId xmlns:a16="http://schemas.microsoft.com/office/drawing/2014/main" id="{00000000-0008-0000-2200-0000A4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7" name="Text Box 3">
          <a:extLst>
            <a:ext uri="{FF2B5EF4-FFF2-40B4-BE49-F238E27FC236}">
              <a16:creationId xmlns:a16="http://schemas.microsoft.com/office/drawing/2014/main" id="{00000000-0008-0000-2200-0000A5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8" name="Text Box 5">
          <a:extLst>
            <a:ext uri="{FF2B5EF4-FFF2-40B4-BE49-F238E27FC236}">
              <a16:creationId xmlns:a16="http://schemas.microsoft.com/office/drawing/2014/main" id="{00000000-0008-0000-2200-0000A6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79" name="Text Box 7">
          <a:extLst>
            <a:ext uri="{FF2B5EF4-FFF2-40B4-BE49-F238E27FC236}">
              <a16:creationId xmlns:a16="http://schemas.microsoft.com/office/drawing/2014/main" id="{00000000-0008-0000-2200-0000A7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0" name="Text Box 1">
          <a:extLst>
            <a:ext uri="{FF2B5EF4-FFF2-40B4-BE49-F238E27FC236}">
              <a16:creationId xmlns:a16="http://schemas.microsoft.com/office/drawing/2014/main" id="{00000000-0008-0000-2200-0000A8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1" name="Text Box 3">
          <a:extLst>
            <a:ext uri="{FF2B5EF4-FFF2-40B4-BE49-F238E27FC236}">
              <a16:creationId xmlns:a16="http://schemas.microsoft.com/office/drawing/2014/main" id="{00000000-0008-0000-2200-0000A9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2" name="Text Box 5">
          <a:extLst>
            <a:ext uri="{FF2B5EF4-FFF2-40B4-BE49-F238E27FC236}">
              <a16:creationId xmlns:a16="http://schemas.microsoft.com/office/drawing/2014/main" id="{00000000-0008-0000-2200-0000AA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3" name="Text Box 7">
          <a:extLst>
            <a:ext uri="{FF2B5EF4-FFF2-40B4-BE49-F238E27FC236}">
              <a16:creationId xmlns:a16="http://schemas.microsoft.com/office/drawing/2014/main" id="{00000000-0008-0000-2200-0000AB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4" name="Text Box 1">
          <a:extLst>
            <a:ext uri="{FF2B5EF4-FFF2-40B4-BE49-F238E27FC236}">
              <a16:creationId xmlns:a16="http://schemas.microsoft.com/office/drawing/2014/main" id="{00000000-0008-0000-2200-0000AC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5" name="Text Box 3">
          <a:extLst>
            <a:ext uri="{FF2B5EF4-FFF2-40B4-BE49-F238E27FC236}">
              <a16:creationId xmlns:a16="http://schemas.microsoft.com/office/drawing/2014/main" id="{00000000-0008-0000-2200-0000AD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6" name="Text Box 5">
          <a:extLst>
            <a:ext uri="{FF2B5EF4-FFF2-40B4-BE49-F238E27FC236}">
              <a16:creationId xmlns:a16="http://schemas.microsoft.com/office/drawing/2014/main" id="{00000000-0008-0000-2200-0000AE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7" name="Text Box 7">
          <a:extLst>
            <a:ext uri="{FF2B5EF4-FFF2-40B4-BE49-F238E27FC236}">
              <a16:creationId xmlns:a16="http://schemas.microsoft.com/office/drawing/2014/main" id="{00000000-0008-0000-2200-0000AF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8" name="Text Box 1">
          <a:extLst>
            <a:ext uri="{FF2B5EF4-FFF2-40B4-BE49-F238E27FC236}">
              <a16:creationId xmlns:a16="http://schemas.microsoft.com/office/drawing/2014/main" id="{00000000-0008-0000-2200-0000B0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89" name="Text Box 3">
          <a:extLst>
            <a:ext uri="{FF2B5EF4-FFF2-40B4-BE49-F238E27FC236}">
              <a16:creationId xmlns:a16="http://schemas.microsoft.com/office/drawing/2014/main" id="{00000000-0008-0000-2200-0000B1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0" name="Text Box 5">
          <a:extLst>
            <a:ext uri="{FF2B5EF4-FFF2-40B4-BE49-F238E27FC236}">
              <a16:creationId xmlns:a16="http://schemas.microsoft.com/office/drawing/2014/main" id="{00000000-0008-0000-2200-0000B2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1" name="Text Box 7">
          <a:extLst>
            <a:ext uri="{FF2B5EF4-FFF2-40B4-BE49-F238E27FC236}">
              <a16:creationId xmlns:a16="http://schemas.microsoft.com/office/drawing/2014/main" id="{00000000-0008-0000-2200-0000B3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2" name="Text Box 1">
          <a:extLst>
            <a:ext uri="{FF2B5EF4-FFF2-40B4-BE49-F238E27FC236}">
              <a16:creationId xmlns:a16="http://schemas.microsoft.com/office/drawing/2014/main" id="{00000000-0008-0000-2200-0000B4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3" name="Text Box 3">
          <a:extLst>
            <a:ext uri="{FF2B5EF4-FFF2-40B4-BE49-F238E27FC236}">
              <a16:creationId xmlns:a16="http://schemas.microsoft.com/office/drawing/2014/main" id="{00000000-0008-0000-2200-0000B5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4" name="Text Box 5">
          <a:extLst>
            <a:ext uri="{FF2B5EF4-FFF2-40B4-BE49-F238E27FC236}">
              <a16:creationId xmlns:a16="http://schemas.microsoft.com/office/drawing/2014/main" id="{00000000-0008-0000-2200-0000B6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5" name="Text Box 7">
          <a:extLst>
            <a:ext uri="{FF2B5EF4-FFF2-40B4-BE49-F238E27FC236}">
              <a16:creationId xmlns:a16="http://schemas.microsoft.com/office/drawing/2014/main" id="{00000000-0008-0000-2200-0000B7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6" name="Text Box 1">
          <a:extLst>
            <a:ext uri="{FF2B5EF4-FFF2-40B4-BE49-F238E27FC236}">
              <a16:creationId xmlns:a16="http://schemas.microsoft.com/office/drawing/2014/main" id="{00000000-0008-0000-2200-0000B8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7" name="Text Box 3">
          <a:extLst>
            <a:ext uri="{FF2B5EF4-FFF2-40B4-BE49-F238E27FC236}">
              <a16:creationId xmlns:a16="http://schemas.microsoft.com/office/drawing/2014/main" id="{00000000-0008-0000-2200-0000B9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8" name="Text Box 5">
          <a:extLst>
            <a:ext uri="{FF2B5EF4-FFF2-40B4-BE49-F238E27FC236}">
              <a16:creationId xmlns:a16="http://schemas.microsoft.com/office/drawing/2014/main" id="{00000000-0008-0000-2200-0000BA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099" name="Text Box 7">
          <a:extLst>
            <a:ext uri="{FF2B5EF4-FFF2-40B4-BE49-F238E27FC236}">
              <a16:creationId xmlns:a16="http://schemas.microsoft.com/office/drawing/2014/main" id="{00000000-0008-0000-2200-0000BB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0" name="Text Box 1">
          <a:extLst>
            <a:ext uri="{FF2B5EF4-FFF2-40B4-BE49-F238E27FC236}">
              <a16:creationId xmlns:a16="http://schemas.microsoft.com/office/drawing/2014/main" id="{00000000-0008-0000-2200-0000BC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1" name="Text Box 3">
          <a:extLst>
            <a:ext uri="{FF2B5EF4-FFF2-40B4-BE49-F238E27FC236}">
              <a16:creationId xmlns:a16="http://schemas.microsoft.com/office/drawing/2014/main" id="{00000000-0008-0000-2200-0000BD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2" name="Text Box 5">
          <a:extLst>
            <a:ext uri="{FF2B5EF4-FFF2-40B4-BE49-F238E27FC236}">
              <a16:creationId xmlns:a16="http://schemas.microsoft.com/office/drawing/2014/main" id="{00000000-0008-0000-2200-0000BE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3" name="Text Box 7">
          <a:extLst>
            <a:ext uri="{FF2B5EF4-FFF2-40B4-BE49-F238E27FC236}">
              <a16:creationId xmlns:a16="http://schemas.microsoft.com/office/drawing/2014/main" id="{00000000-0008-0000-2200-0000BF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4" name="Text Box 1">
          <a:extLst>
            <a:ext uri="{FF2B5EF4-FFF2-40B4-BE49-F238E27FC236}">
              <a16:creationId xmlns:a16="http://schemas.microsoft.com/office/drawing/2014/main" id="{00000000-0008-0000-2200-0000C0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5" name="Text Box 3">
          <a:extLst>
            <a:ext uri="{FF2B5EF4-FFF2-40B4-BE49-F238E27FC236}">
              <a16:creationId xmlns:a16="http://schemas.microsoft.com/office/drawing/2014/main" id="{00000000-0008-0000-2200-0000C1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6" name="Text Box 5">
          <a:extLst>
            <a:ext uri="{FF2B5EF4-FFF2-40B4-BE49-F238E27FC236}">
              <a16:creationId xmlns:a16="http://schemas.microsoft.com/office/drawing/2014/main" id="{00000000-0008-0000-2200-0000C2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15</xdr:row>
      <xdr:rowOff>73080</xdr:rowOff>
    </xdr:from>
    <xdr:to>
      <xdr:col>9</xdr:col>
      <xdr:colOff>47160</xdr:colOff>
      <xdr:row>15</xdr:row>
      <xdr:rowOff>110880</xdr:rowOff>
    </xdr:to>
    <xdr:sp macro="" textlink="">
      <xdr:nvSpPr>
        <xdr:cNvPr id="7107" name="Text Box 7">
          <a:extLst>
            <a:ext uri="{FF2B5EF4-FFF2-40B4-BE49-F238E27FC236}">
              <a16:creationId xmlns:a16="http://schemas.microsoft.com/office/drawing/2014/main" id="{00000000-0008-0000-2200-0000C31B0000}"/>
            </a:ext>
          </a:extLst>
        </xdr:cNvPr>
        <xdr:cNvSpPr/>
      </xdr:nvSpPr>
      <xdr:spPr>
        <a:xfrm>
          <a:off x="2646720" y="242892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08" name="Text Box 1">
          <a:extLst>
            <a:ext uri="{FF2B5EF4-FFF2-40B4-BE49-F238E27FC236}">
              <a16:creationId xmlns:a16="http://schemas.microsoft.com/office/drawing/2014/main" id="{00000000-0008-0000-2200-0000C4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09" name="Text Box 3">
          <a:extLst>
            <a:ext uri="{FF2B5EF4-FFF2-40B4-BE49-F238E27FC236}">
              <a16:creationId xmlns:a16="http://schemas.microsoft.com/office/drawing/2014/main" id="{00000000-0008-0000-2200-0000C5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0" name="Text Box 5">
          <a:extLst>
            <a:ext uri="{FF2B5EF4-FFF2-40B4-BE49-F238E27FC236}">
              <a16:creationId xmlns:a16="http://schemas.microsoft.com/office/drawing/2014/main" id="{00000000-0008-0000-2200-0000C6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1" name="Text Box 7">
          <a:extLst>
            <a:ext uri="{FF2B5EF4-FFF2-40B4-BE49-F238E27FC236}">
              <a16:creationId xmlns:a16="http://schemas.microsoft.com/office/drawing/2014/main" id="{00000000-0008-0000-2200-0000C7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2" name="Text Box 9">
          <a:extLst>
            <a:ext uri="{FF2B5EF4-FFF2-40B4-BE49-F238E27FC236}">
              <a16:creationId xmlns:a16="http://schemas.microsoft.com/office/drawing/2014/main" id="{00000000-0008-0000-2200-0000C8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3" name="Text Box 11">
          <a:extLst>
            <a:ext uri="{FF2B5EF4-FFF2-40B4-BE49-F238E27FC236}">
              <a16:creationId xmlns:a16="http://schemas.microsoft.com/office/drawing/2014/main" id="{00000000-0008-0000-2200-0000C9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4" name="Text Box 13">
          <a:extLst>
            <a:ext uri="{FF2B5EF4-FFF2-40B4-BE49-F238E27FC236}">
              <a16:creationId xmlns:a16="http://schemas.microsoft.com/office/drawing/2014/main" id="{00000000-0008-0000-2200-0000CA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5" name="Text Box 15">
          <a:extLst>
            <a:ext uri="{FF2B5EF4-FFF2-40B4-BE49-F238E27FC236}">
              <a16:creationId xmlns:a16="http://schemas.microsoft.com/office/drawing/2014/main" id="{00000000-0008-0000-2200-0000CB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6" name="Text Box 17">
          <a:extLst>
            <a:ext uri="{FF2B5EF4-FFF2-40B4-BE49-F238E27FC236}">
              <a16:creationId xmlns:a16="http://schemas.microsoft.com/office/drawing/2014/main" id="{00000000-0008-0000-2200-0000CC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7" name="Text Box 19">
          <a:extLst>
            <a:ext uri="{FF2B5EF4-FFF2-40B4-BE49-F238E27FC236}">
              <a16:creationId xmlns:a16="http://schemas.microsoft.com/office/drawing/2014/main" id="{00000000-0008-0000-2200-0000CD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8" name="Text Box 21">
          <a:extLst>
            <a:ext uri="{FF2B5EF4-FFF2-40B4-BE49-F238E27FC236}">
              <a16:creationId xmlns:a16="http://schemas.microsoft.com/office/drawing/2014/main" id="{00000000-0008-0000-2200-0000CE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19" name="Text Box 23">
          <a:extLst>
            <a:ext uri="{FF2B5EF4-FFF2-40B4-BE49-F238E27FC236}">
              <a16:creationId xmlns:a16="http://schemas.microsoft.com/office/drawing/2014/main" id="{00000000-0008-0000-2200-0000CF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0" name="Text Box 1">
          <a:extLst>
            <a:ext uri="{FF2B5EF4-FFF2-40B4-BE49-F238E27FC236}">
              <a16:creationId xmlns:a16="http://schemas.microsoft.com/office/drawing/2014/main" id="{00000000-0008-0000-2200-0000D0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1" name="Text Box 3">
          <a:extLst>
            <a:ext uri="{FF2B5EF4-FFF2-40B4-BE49-F238E27FC236}">
              <a16:creationId xmlns:a16="http://schemas.microsoft.com/office/drawing/2014/main" id="{00000000-0008-0000-2200-0000D1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2" name="Text Box 5">
          <a:extLst>
            <a:ext uri="{FF2B5EF4-FFF2-40B4-BE49-F238E27FC236}">
              <a16:creationId xmlns:a16="http://schemas.microsoft.com/office/drawing/2014/main" id="{00000000-0008-0000-2200-0000D2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3" name="Text Box 7">
          <a:extLst>
            <a:ext uri="{FF2B5EF4-FFF2-40B4-BE49-F238E27FC236}">
              <a16:creationId xmlns:a16="http://schemas.microsoft.com/office/drawing/2014/main" id="{00000000-0008-0000-2200-0000D3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4" name="Text Box 9">
          <a:extLst>
            <a:ext uri="{FF2B5EF4-FFF2-40B4-BE49-F238E27FC236}">
              <a16:creationId xmlns:a16="http://schemas.microsoft.com/office/drawing/2014/main" id="{00000000-0008-0000-2200-0000D4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5" name="Text Box 11">
          <a:extLst>
            <a:ext uri="{FF2B5EF4-FFF2-40B4-BE49-F238E27FC236}">
              <a16:creationId xmlns:a16="http://schemas.microsoft.com/office/drawing/2014/main" id="{00000000-0008-0000-2200-0000D5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6" name="Text Box 13">
          <a:extLst>
            <a:ext uri="{FF2B5EF4-FFF2-40B4-BE49-F238E27FC236}">
              <a16:creationId xmlns:a16="http://schemas.microsoft.com/office/drawing/2014/main" id="{00000000-0008-0000-2200-0000D6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7" name="Text Box 15">
          <a:extLst>
            <a:ext uri="{FF2B5EF4-FFF2-40B4-BE49-F238E27FC236}">
              <a16:creationId xmlns:a16="http://schemas.microsoft.com/office/drawing/2014/main" id="{00000000-0008-0000-2200-0000D7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8" name="Text Box 17">
          <a:extLst>
            <a:ext uri="{FF2B5EF4-FFF2-40B4-BE49-F238E27FC236}">
              <a16:creationId xmlns:a16="http://schemas.microsoft.com/office/drawing/2014/main" id="{00000000-0008-0000-2200-0000D8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29" name="Text Box 19">
          <a:extLst>
            <a:ext uri="{FF2B5EF4-FFF2-40B4-BE49-F238E27FC236}">
              <a16:creationId xmlns:a16="http://schemas.microsoft.com/office/drawing/2014/main" id="{00000000-0008-0000-2200-0000D9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0" name="Text Box 21">
          <a:extLst>
            <a:ext uri="{FF2B5EF4-FFF2-40B4-BE49-F238E27FC236}">
              <a16:creationId xmlns:a16="http://schemas.microsoft.com/office/drawing/2014/main" id="{00000000-0008-0000-2200-0000DA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1" name="Text Box 23">
          <a:extLst>
            <a:ext uri="{FF2B5EF4-FFF2-40B4-BE49-F238E27FC236}">
              <a16:creationId xmlns:a16="http://schemas.microsoft.com/office/drawing/2014/main" id="{00000000-0008-0000-2200-0000DB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2" name="Text Box 1">
          <a:extLst>
            <a:ext uri="{FF2B5EF4-FFF2-40B4-BE49-F238E27FC236}">
              <a16:creationId xmlns:a16="http://schemas.microsoft.com/office/drawing/2014/main" id="{00000000-0008-0000-2200-0000DC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3" name="Text Box 3">
          <a:extLst>
            <a:ext uri="{FF2B5EF4-FFF2-40B4-BE49-F238E27FC236}">
              <a16:creationId xmlns:a16="http://schemas.microsoft.com/office/drawing/2014/main" id="{00000000-0008-0000-2200-0000DD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4" name="Text Box 5">
          <a:extLst>
            <a:ext uri="{FF2B5EF4-FFF2-40B4-BE49-F238E27FC236}">
              <a16:creationId xmlns:a16="http://schemas.microsoft.com/office/drawing/2014/main" id="{00000000-0008-0000-2200-0000DE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5" name="Text Box 7">
          <a:extLst>
            <a:ext uri="{FF2B5EF4-FFF2-40B4-BE49-F238E27FC236}">
              <a16:creationId xmlns:a16="http://schemas.microsoft.com/office/drawing/2014/main" id="{00000000-0008-0000-2200-0000DF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6" name="Text Box 9">
          <a:extLst>
            <a:ext uri="{FF2B5EF4-FFF2-40B4-BE49-F238E27FC236}">
              <a16:creationId xmlns:a16="http://schemas.microsoft.com/office/drawing/2014/main" id="{00000000-0008-0000-2200-0000E0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7" name="Text Box 11">
          <a:extLst>
            <a:ext uri="{FF2B5EF4-FFF2-40B4-BE49-F238E27FC236}">
              <a16:creationId xmlns:a16="http://schemas.microsoft.com/office/drawing/2014/main" id="{00000000-0008-0000-2200-0000E1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8" name="Text Box 13">
          <a:extLst>
            <a:ext uri="{FF2B5EF4-FFF2-40B4-BE49-F238E27FC236}">
              <a16:creationId xmlns:a16="http://schemas.microsoft.com/office/drawing/2014/main" id="{00000000-0008-0000-2200-0000E2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39" name="Text Box 15">
          <a:extLst>
            <a:ext uri="{FF2B5EF4-FFF2-40B4-BE49-F238E27FC236}">
              <a16:creationId xmlns:a16="http://schemas.microsoft.com/office/drawing/2014/main" id="{00000000-0008-0000-2200-0000E3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0" name="Text Box 17">
          <a:extLst>
            <a:ext uri="{FF2B5EF4-FFF2-40B4-BE49-F238E27FC236}">
              <a16:creationId xmlns:a16="http://schemas.microsoft.com/office/drawing/2014/main" id="{00000000-0008-0000-2200-0000E4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1" name="Text Box 19">
          <a:extLst>
            <a:ext uri="{FF2B5EF4-FFF2-40B4-BE49-F238E27FC236}">
              <a16:creationId xmlns:a16="http://schemas.microsoft.com/office/drawing/2014/main" id="{00000000-0008-0000-2200-0000E5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2" name="Text Box 21">
          <a:extLst>
            <a:ext uri="{FF2B5EF4-FFF2-40B4-BE49-F238E27FC236}">
              <a16:creationId xmlns:a16="http://schemas.microsoft.com/office/drawing/2014/main" id="{00000000-0008-0000-2200-0000E6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3" name="Text Box 23">
          <a:extLst>
            <a:ext uri="{FF2B5EF4-FFF2-40B4-BE49-F238E27FC236}">
              <a16:creationId xmlns:a16="http://schemas.microsoft.com/office/drawing/2014/main" id="{00000000-0008-0000-2200-0000E7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4" name="Text Box 1">
          <a:extLst>
            <a:ext uri="{FF2B5EF4-FFF2-40B4-BE49-F238E27FC236}">
              <a16:creationId xmlns:a16="http://schemas.microsoft.com/office/drawing/2014/main" id="{00000000-0008-0000-2200-0000E8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5" name="Text Box 3">
          <a:extLst>
            <a:ext uri="{FF2B5EF4-FFF2-40B4-BE49-F238E27FC236}">
              <a16:creationId xmlns:a16="http://schemas.microsoft.com/office/drawing/2014/main" id="{00000000-0008-0000-2200-0000E9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6" name="Text Box 5">
          <a:extLst>
            <a:ext uri="{FF2B5EF4-FFF2-40B4-BE49-F238E27FC236}">
              <a16:creationId xmlns:a16="http://schemas.microsoft.com/office/drawing/2014/main" id="{00000000-0008-0000-2200-0000EA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7" name="Text Box 7">
          <a:extLst>
            <a:ext uri="{FF2B5EF4-FFF2-40B4-BE49-F238E27FC236}">
              <a16:creationId xmlns:a16="http://schemas.microsoft.com/office/drawing/2014/main" id="{00000000-0008-0000-2200-0000EB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8" name="Text Box 9">
          <a:extLst>
            <a:ext uri="{FF2B5EF4-FFF2-40B4-BE49-F238E27FC236}">
              <a16:creationId xmlns:a16="http://schemas.microsoft.com/office/drawing/2014/main" id="{00000000-0008-0000-2200-0000EC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49" name="Text Box 11">
          <a:extLst>
            <a:ext uri="{FF2B5EF4-FFF2-40B4-BE49-F238E27FC236}">
              <a16:creationId xmlns:a16="http://schemas.microsoft.com/office/drawing/2014/main" id="{00000000-0008-0000-2200-0000ED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0" name="Text Box 13">
          <a:extLst>
            <a:ext uri="{FF2B5EF4-FFF2-40B4-BE49-F238E27FC236}">
              <a16:creationId xmlns:a16="http://schemas.microsoft.com/office/drawing/2014/main" id="{00000000-0008-0000-2200-0000EE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1" name="Text Box 15">
          <a:extLst>
            <a:ext uri="{FF2B5EF4-FFF2-40B4-BE49-F238E27FC236}">
              <a16:creationId xmlns:a16="http://schemas.microsoft.com/office/drawing/2014/main" id="{00000000-0008-0000-2200-0000EF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2" name="Text Box 17">
          <a:extLst>
            <a:ext uri="{FF2B5EF4-FFF2-40B4-BE49-F238E27FC236}">
              <a16:creationId xmlns:a16="http://schemas.microsoft.com/office/drawing/2014/main" id="{00000000-0008-0000-2200-0000F0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3" name="Text Box 19">
          <a:extLst>
            <a:ext uri="{FF2B5EF4-FFF2-40B4-BE49-F238E27FC236}">
              <a16:creationId xmlns:a16="http://schemas.microsoft.com/office/drawing/2014/main" id="{00000000-0008-0000-2200-0000F1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4" name="Text Box 21">
          <a:extLst>
            <a:ext uri="{FF2B5EF4-FFF2-40B4-BE49-F238E27FC236}">
              <a16:creationId xmlns:a16="http://schemas.microsoft.com/office/drawing/2014/main" id="{00000000-0008-0000-2200-0000F2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5" name="Text Box 23">
          <a:extLst>
            <a:ext uri="{FF2B5EF4-FFF2-40B4-BE49-F238E27FC236}">
              <a16:creationId xmlns:a16="http://schemas.microsoft.com/office/drawing/2014/main" id="{00000000-0008-0000-2200-0000F3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6" name="Text Box 1">
          <a:extLst>
            <a:ext uri="{FF2B5EF4-FFF2-40B4-BE49-F238E27FC236}">
              <a16:creationId xmlns:a16="http://schemas.microsoft.com/office/drawing/2014/main" id="{00000000-0008-0000-2200-0000F4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7" name="Text Box 3">
          <a:extLst>
            <a:ext uri="{FF2B5EF4-FFF2-40B4-BE49-F238E27FC236}">
              <a16:creationId xmlns:a16="http://schemas.microsoft.com/office/drawing/2014/main" id="{00000000-0008-0000-2200-0000F5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8" name="Text Box 5">
          <a:extLst>
            <a:ext uri="{FF2B5EF4-FFF2-40B4-BE49-F238E27FC236}">
              <a16:creationId xmlns:a16="http://schemas.microsoft.com/office/drawing/2014/main" id="{00000000-0008-0000-2200-0000F6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59" name="Text Box 7">
          <a:extLst>
            <a:ext uri="{FF2B5EF4-FFF2-40B4-BE49-F238E27FC236}">
              <a16:creationId xmlns:a16="http://schemas.microsoft.com/office/drawing/2014/main" id="{00000000-0008-0000-2200-0000F7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0" name="Text Box 9">
          <a:extLst>
            <a:ext uri="{FF2B5EF4-FFF2-40B4-BE49-F238E27FC236}">
              <a16:creationId xmlns:a16="http://schemas.microsoft.com/office/drawing/2014/main" id="{00000000-0008-0000-2200-0000F8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1" name="Text Box 11">
          <a:extLst>
            <a:ext uri="{FF2B5EF4-FFF2-40B4-BE49-F238E27FC236}">
              <a16:creationId xmlns:a16="http://schemas.microsoft.com/office/drawing/2014/main" id="{00000000-0008-0000-2200-0000F9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2" name="Text Box 13">
          <a:extLst>
            <a:ext uri="{FF2B5EF4-FFF2-40B4-BE49-F238E27FC236}">
              <a16:creationId xmlns:a16="http://schemas.microsoft.com/office/drawing/2014/main" id="{00000000-0008-0000-2200-0000FA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3" name="Text Box 15">
          <a:extLst>
            <a:ext uri="{FF2B5EF4-FFF2-40B4-BE49-F238E27FC236}">
              <a16:creationId xmlns:a16="http://schemas.microsoft.com/office/drawing/2014/main" id="{00000000-0008-0000-2200-0000FB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4" name="Text Box 17">
          <a:extLst>
            <a:ext uri="{FF2B5EF4-FFF2-40B4-BE49-F238E27FC236}">
              <a16:creationId xmlns:a16="http://schemas.microsoft.com/office/drawing/2014/main" id="{00000000-0008-0000-2200-0000FC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5" name="Text Box 19">
          <a:extLst>
            <a:ext uri="{FF2B5EF4-FFF2-40B4-BE49-F238E27FC236}">
              <a16:creationId xmlns:a16="http://schemas.microsoft.com/office/drawing/2014/main" id="{00000000-0008-0000-2200-0000FD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6" name="Text Box 21">
          <a:extLst>
            <a:ext uri="{FF2B5EF4-FFF2-40B4-BE49-F238E27FC236}">
              <a16:creationId xmlns:a16="http://schemas.microsoft.com/office/drawing/2014/main" id="{00000000-0008-0000-2200-0000FE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7" name="Text Box 23">
          <a:extLst>
            <a:ext uri="{FF2B5EF4-FFF2-40B4-BE49-F238E27FC236}">
              <a16:creationId xmlns:a16="http://schemas.microsoft.com/office/drawing/2014/main" id="{00000000-0008-0000-2200-0000FF1B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8" name="Text Box 1">
          <a:extLst>
            <a:ext uri="{FF2B5EF4-FFF2-40B4-BE49-F238E27FC236}">
              <a16:creationId xmlns:a16="http://schemas.microsoft.com/office/drawing/2014/main" id="{00000000-0008-0000-2200-00000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69" name="Text Box 3">
          <a:extLst>
            <a:ext uri="{FF2B5EF4-FFF2-40B4-BE49-F238E27FC236}">
              <a16:creationId xmlns:a16="http://schemas.microsoft.com/office/drawing/2014/main" id="{00000000-0008-0000-2200-00000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0" name="Text Box 5">
          <a:extLst>
            <a:ext uri="{FF2B5EF4-FFF2-40B4-BE49-F238E27FC236}">
              <a16:creationId xmlns:a16="http://schemas.microsoft.com/office/drawing/2014/main" id="{00000000-0008-0000-2200-00000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1" name="Text Box 7">
          <a:extLst>
            <a:ext uri="{FF2B5EF4-FFF2-40B4-BE49-F238E27FC236}">
              <a16:creationId xmlns:a16="http://schemas.microsoft.com/office/drawing/2014/main" id="{00000000-0008-0000-2200-00000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2" name="Text Box 9">
          <a:extLst>
            <a:ext uri="{FF2B5EF4-FFF2-40B4-BE49-F238E27FC236}">
              <a16:creationId xmlns:a16="http://schemas.microsoft.com/office/drawing/2014/main" id="{00000000-0008-0000-2200-00000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3" name="Text Box 11">
          <a:extLst>
            <a:ext uri="{FF2B5EF4-FFF2-40B4-BE49-F238E27FC236}">
              <a16:creationId xmlns:a16="http://schemas.microsoft.com/office/drawing/2014/main" id="{00000000-0008-0000-2200-00000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4" name="Text Box 13">
          <a:extLst>
            <a:ext uri="{FF2B5EF4-FFF2-40B4-BE49-F238E27FC236}">
              <a16:creationId xmlns:a16="http://schemas.microsoft.com/office/drawing/2014/main" id="{00000000-0008-0000-2200-00000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5" name="Text Box 15">
          <a:extLst>
            <a:ext uri="{FF2B5EF4-FFF2-40B4-BE49-F238E27FC236}">
              <a16:creationId xmlns:a16="http://schemas.microsoft.com/office/drawing/2014/main" id="{00000000-0008-0000-2200-00000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6" name="Text Box 17">
          <a:extLst>
            <a:ext uri="{FF2B5EF4-FFF2-40B4-BE49-F238E27FC236}">
              <a16:creationId xmlns:a16="http://schemas.microsoft.com/office/drawing/2014/main" id="{00000000-0008-0000-2200-00000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7" name="Text Box 19">
          <a:extLst>
            <a:ext uri="{FF2B5EF4-FFF2-40B4-BE49-F238E27FC236}">
              <a16:creationId xmlns:a16="http://schemas.microsoft.com/office/drawing/2014/main" id="{00000000-0008-0000-2200-00000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8" name="Text Box 21">
          <a:extLst>
            <a:ext uri="{FF2B5EF4-FFF2-40B4-BE49-F238E27FC236}">
              <a16:creationId xmlns:a16="http://schemas.microsoft.com/office/drawing/2014/main" id="{00000000-0008-0000-2200-00000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79" name="Text Box 23">
          <a:extLst>
            <a:ext uri="{FF2B5EF4-FFF2-40B4-BE49-F238E27FC236}">
              <a16:creationId xmlns:a16="http://schemas.microsoft.com/office/drawing/2014/main" id="{00000000-0008-0000-2200-00000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0" name="Text Box 1">
          <a:extLst>
            <a:ext uri="{FF2B5EF4-FFF2-40B4-BE49-F238E27FC236}">
              <a16:creationId xmlns:a16="http://schemas.microsoft.com/office/drawing/2014/main" id="{00000000-0008-0000-2200-00000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1" name="Text Box 3">
          <a:extLst>
            <a:ext uri="{FF2B5EF4-FFF2-40B4-BE49-F238E27FC236}">
              <a16:creationId xmlns:a16="http://schemas.microsoft.com/office/drawing/2014/main" id="{00000000-0008-0000-2200-00000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2" name="Text Box 5">
          <a:extLst>
            <a:ext uri="{FF2B5EF4-FFF2-40B4-BE49-F238E27FC236}">
              <a16:creationId xmlns:a16="http://schemas.microsoft.com/office/drawing/2014/main" id="{00000000-0008-0000-2200-00000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3" name="Text Box 7">
          <a:extLst>
            <a:ext uri="{FF2B5EF4-FFF2-40B4-BE49-F238E27FC236}">
              <a16:creationId xmlns:a16="http://schemas.microsoft.com/office/drawing/2014/main" id="{00000000-0008-0000-2200-00000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4" name="Text Box 9">
          <a:extLst>
            <a:ext uri="{FF2B5EF4-FFF2-40B4-BE49-F238E27FC236}">
              <a16:creationId xmlns:a16="http://schemas.microsoft.com/office/drawing/2014/main" id="{00000000-0008-0000-2200-00001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5" name="Text Box 11">
          <a:extLst>
            <a:ext uri="{FF2B5EF4-FFF2-40B4-BE49-F238E27FC236}">
              <a16:creationId xmlns:a16="http://schemas.microsoft.com/office/drawing/2014/main" id="{00000000-0008-0000-2200-00001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6" name="Text Box 13">
          <a:extLst>
            <a:ext uri="{FF2B5EF4-FFF2-40B4-BE49-F238E27FC236}">
              <a16:creationId xmlns:a16="http://schemas.microsoft.com/office/drawing/2014/main" id="{00000000-0008-0000-2200-00001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7" name="Text Box 15">
          <a:extLst>
            <a:ext uri="{FF2B5EF4-FFF2-40B4-BE49-F238E27FC236}">
              <a16:creationId xmlns:a16="http://schemas.microsoft.com/office/drawing/2014/main" id="{00000000-0008-0000-2200-00001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8" name="Text Box 17">
          <a:extLst>
            <a:ext uri="{FF2B5EF4-FFF2-40B4-BE49-F238E27FC236}">
              <a16:creationId xmlns:a16="http://schemas.microsoft.com/office/drawing/2014/main" id="{00000000-0008-0000-2200-00001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89" name="Text Box 19">
          <a:extLst>
            <a:ext uri="{FF2B5EF4-FFF2-40B4-BE49-F238E27FC236}">
              <a16:creationId xmlns:a16="http://schemas.microsoft.com/office/drawing/2014/main" id="{00000000-0008-0000-2200-00001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0" name="Text Box 21">
          <a:extLst>
            <a:ext uri="{FF2B5EF4-FFF2-40B4-BE49-F238E27FC236}">
              <a16:creationId xmlns:a16="http://schemas.microsoft.com/office/drawing/2014/main" id="{00000000-0008-0000-2200-00001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1" name="Text Box 23">
          <a:extLst>
            <a:ext uri="{FF2B5EF4-FFF2-40B4-BE49-F238E27FC236}">
              <a16:creationId xmlns:a16="http://schemas.microsoft.com/office/drawing/2014/main" id="{00000000-0008-0000-2200-00001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2" name="Text Box 1">
          <a:extLst>
            <a:ext uri="{FF2B5EF4-FFF2-40B4-BE49-F238E27FC236}">
              <a16:creationId xmlns:a16="http://schemas.microsoft.com/office/drawing/2014/main" id="{00000000-0008-0000-2200-00001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3" name="Text Box 3">
          <a:extLst>
            <a:ext uri="{FF2B5EF4-FFF2-40B4-BE49-F238E27FC236}">
              <a16:creationId xmlns:a16="http://schemas.microsoft.com/office/drawing/2014/main" id="{00000000-0008-0000-2200-00001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4" name="Text Box 5">
          <a:extLst>
            <a:ext uri="{FF2B5EF4-FFF2-40B4-BE49-F238E27FC236}">
              <a16:creationId xmlns:a16="http://schemas.microsoft.com/office/drawing/2014/main" id="{00000000-0008-0000-2200-00001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5" name="Text Box 7">
          <a:extLst>
            <a:ext uri="{FF2B5EF4-FFF2-40B4-BE49-F238E27FC236}">
              <a16:creationId xmlns:a16="http://schemas.microsoft.com/office/drawing/2014/main" id="{00000000-0008-0000-2200-00001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6" name="Text Box 9">
          <a:extLst>
            <a:ext uri="{FF2B5EF4-FFF2-40B4-BE49-F238E27FC236}">
              <a16:creationId xmlns:a16="http://schemas.microsoft.com/office/drawing/2014/main" id="{00000000-0008-0000-2200-00001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7" name="Text Box 11">
          <a:extLst>
            <a:ext uri="{FF2B5EF4-FFF2-40B4-BE49-F238E27FC236}">
              <a16:creationId xmlns:a16="http://schemas.microsoft.com/office/drawing/2014/main" id="{00000000-0008-0000-2200-00001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8" name="Text Box 13">
          <a:extLst>
            <a:ext uri="{FF2B5EF4-FFF2-40B4-BE49-F238E27FC236}">
              <a16:creationId xmlns:a16="http://schemas.microsoft.com/office/drawing/2014/main" id="{00000000-0008-0000-2200-00001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199" name="Text Box 15">
          <a:extLst>
            <a:ext uri="{FF2B5EF4-FFF2-40B4-BE49-F238E27FC236}">
              <a16:creationId xmlns:a16="http://schemas.microsoft.com/office/drawing/2014/main" id="{00000000-0008-0000-2200-00001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0" name="Text Box 17">
          <a:extLst>
            <a:ext uri="{FF2B5EF4-FFF2-40B4-BE49-F238E27FC236}">
              <a16:creationId xmlns:a16="http://schemas.microsoft.com/office/drawing/2014/main" id="{00000000-0008-0000-2200-00002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1" name="Text Box 19">
          <a:extLst>
            <a:ext uri="{FF2B5EF4-FFF2-40B4-BE49-F238E27FC236}">
              <a16:creationId xmlns:a16="http://schemas.microsoft.com/office/drawing/2014/main" id="{00000000-0008-0000-2200-00002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2" name="Text Box 21">
          <a:extLst>
            <a:ext uri="{FF2B5EF4-FFF2-40B4-BE49-F238E27FC236}">
              <a16:creationId xmlns:a16="http://schemas.microsoft.com/office/drawing/2014/main" id="{00000000-0008-0000-2200-00002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3" name="Text Box 23">
          <a:extLst>
            <a:ext uri="{FF2B5EF4-FFF2-40B4-BE49-F238E27FC236}">
              <a16:creationId xmlns:a16="http://schemas.microsoft.com/office/drawing/2014/main" id="{00000000-0008-0000-2200-00002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4" name="Text Box 1">
          <a:extLst>
            <a:ext uri="{FF2B5EF4-FFF2-40B4-BE49-F238E27FC236}">
              <a16:creationId xmlns:a16="http://schemas.microsoft.com/office/drawing/2014/main" id="{00000000-0008-0000-2200-00002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5" name="Text Box 3">
          <a:extLst>
            <a:ext uri="{FF2B5EF4-FFF2-40B4-BE49-F238E27FC236}">
              <a16:creationId xmlns:a16="http://schemas.microsoft.com/office/drawing/2014/main" id="{00000000-0008-0000-2200-00002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6" name="Text Box 5">
          <a:extLst>
            <a:ext uri="{FF2B5EF4-FFF2-40B4-BE49-F238E27FC236}">
              <a16:creationId xmlns:a16="http://schemas.microsoft.com/office/drawing/2014/main" id="{00000000-0008-0000-2200-00002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7" name="Text Box 7">
          <a:extLst>
            <a:ext uri="{FF2B5EF4-FFF2-40B4-BE49-F238E27FC236}">
              <a16:creationId xmlns:a16="http://schemas.microsoft.com/office/drawing/2014/main" id="{00000000-0008-0000-2200-00002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8" name="Text Box 9">
          <a:extLst>
            <a:ext uri="{FF2B5EF4-FFF2-40B4-BE49-F238E27FC236}">
              <a16:creationId xmlns:a16="http://schemas.microsoft.com/office/drawing/2014/main" id="{00000000-0008-0000-2200-00002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09" name="Text Box 11">
          <a:extLst>
            <a:ext uri="{FF2B5EF4-FFF2-40B4-BE49-F238E27FC236}">
              <a16:creationId xmlns:a16="http://schemas.microsoft.com/office/drawing/2014/main" id="{00000000-0008-0000-2200-00002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0" name="Text Box 13">
          <a:extLst>
            <a:ext uri="{FF2B5EF4-FFF2-40B4-BE49-F238E27FC236}">
              <a16:creationId xmlns:a16="http://schemas.microsoft.com/office/drawing/2014/main" id="{00000000-0008-0000-2200-00002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1" name="Text Box 15">
          <a:extLst>
            <a:ext uri="{FF2B5EF4-FFF2-40B4-BE49-F238E27FC236}">
              <a16:creationId xmlns:a16="http://schemas.microsoft.com/office/drawing/2014/main" id="{00000000-0008-0000-2200-00002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2" name="Text Box 17">
          <a:extLst>
            <a:ext uri="{FF2B5EF4-FFF2-40B4-BE49-F238E27FC236}">
              <a16:creationId xmlns:a16="http://schemas.microsoft.com/office/drawing/2014/main" id="{00000000-0008-0000-2200-00002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3" name="Text Box 19">
          <a:extLst>
            <a:ext uri="{FF2B5EF4-FFF2-40B4-BE49-F238E27FC236}">
              <a16:creationId xmlns:a16="http://schemas.microsoft.com/office/drawing/2014/main" id="{00000000-0008-0000-2200-00002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4" name="Text Box 21">
          <a:extLst>
            <a:ext uri="{FF2B5EF4-FFF2-40B4-BE49-F238E27FC236}">
              <a16:creationId xmlns:a16="http://schemas.microsoft.com/office/drawing/2014/main" id="{00000000-0008-0000-2200-00002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5" name="Text Box 23">
          <a:extLst>
            <a:ext uri="{FF2B5EF4-FFF2-40B4-BE49-F238E27FC236}">
              <a16:creationId xmlns:a16="http://schemas.microsoft.com/office/drawing/2014/main" id="{00000000-0008-0000-2200-00002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6" name="Text Box 1">
          <a:extLst>
            <a:ext uri="{FF2B5EF4-FFF2-40B4-BE49-F238E27FC236}">
              <a16:creationId xmlns:a16="http://schemas.microsoft.com/office/drawing/2014/main" id="{00000000-0008-0000-2200-00003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7" name="Text Box 3">
          <a:extLst>
            <a:ext uri="{FF2B5EF4-FFF2-40B4-BE49-F238E27FC236}">
              <a16:creationId xmlns:a16="http://schemas.microsoft.com/office/drawing/2014/main" id="{00000000-0008-0000-2200-00003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8" name="Text Box 5">
          <a:extLst>
            <a:ext uri="{FF2B5EF4-FFF2-40B4-BE49-F238E27FC236}">
              <a16:creationId xmlns:a16="http://schemas.microsoft.com/office/drawing/2014/main" id="{00000000-0008-0000-2200-00003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19" name="Text Box 7">
          <a:extLst>
            <a:ext uri="{FF2B5EF4-FFF2-40B4-BE49-F238E27FC236}">
              <a16:creationId xmlns:a16="http://schemas.microsoft.com/office/drawing/2014/main" id="{00000000-0008-0000-2200-00003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0" name="Text Box 9">
          <a:extLst>
            <a:ext uri="{FF2B5EF4-FFF2-40B4-BE49-F238E27FC236}">
              <a16:creationId xmlns:a16="http://schemas.microsoft.com/office/drawing/2014/main" id="{00000000-0008-0000-2200-00003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1" name="Text Box 11">
          <a:extLst>
            <a:ext uri="{FF2B5EF4-FFF2-40B4-BE49-F238E27FC236}">
              <a16:creationId xmlns:a16="http://schemas.microsoft.com/office/drawing/2014/main" id="{00000000-0008-0000-2200-00003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2" name="Text Box 13">
          <a:extLst>
            <a:ext uri="{FF2B5EF4-FFF2-40B4-BE49-F238E27FC236}">
              <a16:creationId xmlns:a16="http://schemas.microsoft.com/office/drawing/2014/main" id="{00000000-0008-0000-2200-00003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3" name="Text Box 15">
          <a:extLst>
            <a:ext uri="{FF2B5EF4-FFF2-40B4-BE49-F238E27FC236}">
              <a16:creationId xmlns:a16="http://schemas.microsoft.com/office/drawing/2014/main" id="{00000000-0008-0000-2200-00003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4" name="Text Box 17">
          <a:extLst>
            <a:ext uri="{FF2B5EF4-FFF2-40B4-BE49-F238E27FC236}">
              <a16:creationId xmlns:a16="http://schemas.microsoft.com/office/drawing/2014/main" id="{00000000-0008-0000-2200-00003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5" name="Text Box 19">
          <a:extLst>
            <a:ext uri="{FF2B5EF4-FFF2-40B4-BE49-F238E27FC236}">
              <a16:creationId xmlns:a16="http://schemas.microsoft.com/office/drawing/2014/main" id="{00000000-0008-0000-2200-00003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6" name="Text Box 21">
          <a:extLst>
            <a:ext uri="{FF2B5EF4-FFF2-40B4-BE49-F238E27FC236}">
              <a16:creationId xmlns:a16="http://schemas.microsoft.com/office/drawing/2014/main" id="{00000000-0008-0000-2200-00003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7" name="Text Box 23">
          <a:extLst>
            <a:ext uri="{FF2B5EF4-FFF2-40B4-BE49-F238E27FC236}">
              <a16:creationId xmlns:a16="http://schemas.microsoft.com/office/drawing/2014/main" id="{00000000-0008-0000-2200-00003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8" name="Text Box 1">
          <a:extLst>
            <a:ext uri="{FF2B5EF4-FFF2-40B4-BE49-F238E27FC236}">
              <a16:creationId xmlns:a16="http://schemas.microsoft.com/office/drawing/2014/main" id="{00000000-0008-0000-2200-00003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29" name="Text Box 3">
          <a:extLst>
            <a:ext uri="{FF2B5EF4-FFF2-40B4-BE49-F238E27FC236}">
              <a16:creationId xmlns:a16="http://schemas.microsoft.com/office/drawing/2014/main" id="{00000000-0008-0000-2200-00003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0" name="Text Box 5">
          <a:extLst>
            <a:ext uri="{FF2B5EF4-FFF2-40B4-BE49-F238E27FC236}">
              <a16:creationId xmlns:a16="http://schemas.microsoft.com/office/drawing/2014/main" id="{00000000-0008-0000-2200-00003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1" name="Text Box 7">
          <a:extLst>
            <a:ext uri="{FF2B5EF4-FFF2-40B4-BE49-F238E27FC236}">
              <a16:creationId xmlns:a16="http://schemas.microsoft.com/office/drawing/2014/main" id="{00000000-0008-0000-2200-00003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2" name="Text Box 9">
          <a:extLst>
            <a:ext uri="{FF2B5EF4-FFF2-40B4-BE49-F238E27FC236}">
              <a16:creationId xmlns:a16="http://schemas.microsoft.com/office/drawing/2014/main" id="{00000000-0008-0000-2200-00004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3" name="Text Box 11">
          <a:extLst>
            <a:ext uri="{FF2B5EF4-FFF2-40B4-BE49-F238E27FC236}">
              <a16:creationId xmlns:a16="http://schemas.microsoft.com/office/drawing/2014/main" id="{00000000-0008-0000-2200-00004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4" name="Text Box 13">
          <a:extLst>
            <a:ext uri="{FF2B5EF4-FFF2-40B4-BE49-F238E27FC236}">
              <a16:creationId xmlns:a16="http://schemas.microsoft.com/office/drawing/2014/main" id="{00000000-0008-0000-2200-00004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5" name="Text Box 15">
          <a:extLst>
            <a:ext uri="{FF2B5EF4-FFF2-40B4-BE49-F238E27FC236}">
              <a16:creationId xmlns:a16="http://schemas.microsoft.com/office/drawing/2014/main" id="{00000000-0008-0000-2200-00004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6" name="Text Box 17">
          <a:extLst>
            <a:ext uri="{FF2B5EF4-FFF2-40B4-BE49-F238E27FC236}">
              <a16:creationId xmlns:a16="http://schemas.microsoft.com/office/drawing/2014/main" id="{00000000-0008-0000-2200-00004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7" name="Text Box 19">
          <a:extLst>
            <a:ext uri="{FF2B5EF4-FFF2-40B4-BE49-F238E27FC236}">
              <a16:creationId xmlns:a16="http://schemas.microsoft.com/office/drawing/2014/main" id="{00000000-0008-0000-2200-00004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8" name="Text Box 21">
          <a:extLst>
            <a:ext uri="{FF2B5EF4-FFF2-40B4-BE49-F238E27FC236}">
              <a16:creationId xmlns:a16="http://schemas.microsoft.com/office/drawing/2014/main" id="{00000000-0008-0000-2200-00004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39" name="Text Box 23">
          <a:extLst>
            <a:ext uri="{FF2B5EF4-FFF2-40B4-BE49-F238E27FC236}">
              <a16:creationId xmlns:a16="http://schemas.microsoft.com/office/drawing/2014/main" id="{00000000-0008-0000-2200-00004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0" name="Text Box 1">
          <a:extLst>
            <a:ext uri="{FF2B5EF4-FFF2-40B4-BE49-F238E27FC236}">
              <a16:creationId xmlns:a16="http://schemas.microsoft.com/office/drawing/2014/main" id="{00000000-0008-0000-2200-00004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1" name="Text Box 3">
          <a:extLst>
            <a:ext uri="{FF2B5EF4-FFF2-40B4-BE49-F238E27FC236}">
              <a16:creationId xmlns:a16="http://schemas.microsoft.com/office/drawing/2014/main" id="{00000000-0008-0000-2200-00004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2" name="Text Box 5">
          <a:extLst>
            <a:ext uri="{FF2B5EF4-FFF2-40B4-BE49-F238E27FC236}">
              <a16:creationId xmlns:a16="http://schemas.microsoft.com/office/drawing/2014/main" id="{00000000-0008-0000-2200-00004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3" name="Text Box 7">
          <a:extLst>
            <a:ext uri="{FF2B5EF4-FFF2-40B4-BE49-F238E27FC236}">
              <a16:creationId xmlns:a16="http://schemas.microsoft.com/office/drawing/2014/main" id="{00000000-0008-0000-2200-00004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4" name="Text Box 9">
          <a:extLst>
            <a:ext uri="{FF2B5EF4-FFF2-40B4-BE49-F238E27FC236}">
              <a16:creationId xmlns:a16="http://schemas.microsoft.com/office/drawing/2014/main" id="{00000000-0008-0000-2200-00004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5" name="Text Box 11">
          <a:extLst>
            <a:ext uri="{FF2B5EF4-FFF2-40B4-BE49-F238E27FC236}">
              <a16:creationId xmlns:a16="http://schemas.microsoft.com/office/drawing/2014/main" id="{00000000-0008-0000-2200-00004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6" name="Text Box 13">
          <a:extLst>
            <a:ext uri="{FF2B5EF4-FFF2-40B4-BE49-F238E27FC236}">
              <a16:creationId xmlns:a16="http://schemas.microsoft.com/office/drawing/2014/main" id="{00000000-0008-0000-2200-00004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7" name="Text Box 15">
          <a:extLst>
            <a:ext uri="{FF2B5EF4-FFF2-40B4-BE49-F238E27FC236}">
              <a16:creationId xmlns:a16="http://schemas.microsoft.com/office/drawing/2014/main" id="{00000000-0008-0000-2200-00004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8" name="Text Box 17">
          <a:extLst>
            <a:ext uri="{FF2B5EF4-FFF2-40B4-BE49-F238E27FC236}">
              <a16:creationId xmlns:a16="http://schemas.microsoft.com/office/drawing/2014/main" id="{00000000-0008-0000-2200-00005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49" name="Text Box 19">
          <a:extLst>
            <a:ext uri="{FF2B5EF4-FFF2-40B4-BE49-F238E27FC236}">
              <a16:creationId xmlns:a16="http://schemas.microsoft.com/office/drawing/2014/main" id="{00000000-0008-0000-2200-00005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0" name="Text Box 21">
          <a:extLst>
            <a:ext uri="{FF2B5EF4-FFF2-40B4-BE49-F238E27FC236}">
              <a16:creationId xmlns:a16="http://schemas.microsoft.com/office/drawing/2014/main" id="{00000000-0008-0000-2200-00005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1" name="Text Box 23">
          <a:extLst>
            <a:ext uri="{FF2B5EF4-FFF2-40B4-BE49-F238E27FC236}">
              <a16:creationId xmlns:a16="http://schemas.microsoft.com/office/drawing/2014/main" id="{00000000-0008-0000-2200-00005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2" name="Text Box 1">
          <a:extLst>
            <a:ext uri="{FF2B5EF4-FFF2-40B4-BE49-F238E27FC236}">
              <a16:creationId xmlns:a16="http://schemas.microsoft.com/office/drawing/2014/main" id="{00000000-0008-0000-2200-00005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3" name="Text Box 3">
          <a:extLst>
            <a:ext uri="{FF2B5EF4-FFF2-40B4-BE49-F238E27FC236}">
              <a16:creationId xmlns:a16="http://schemas.microsoft.com/office/drawing/2014/main" id="{00000000-0008-0000-2200-00005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4" name="Text Box 5">
          <a:extLst>
            <a:ext uri="{FF2B5EF4-FFF2-40B4-BE49-F238E27FC236}">
              <a16:creationId xmlns:a16="http://schemas.microsoft.com/office/drawing/2014/main" id="{00000000-0008-0000-2200-00005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5" name="Text Box 7">
          <a:extLst>
            <a:ext uri="{FF2B5EF4-FFF2-40B4-BE49-F238E27FC236}">
              <a16:creationId xmlns:a16="http://schemas.microsoft.com/office/drawing/2014/main" id="{00000000-0008-0000-2200-00005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6" name="Text Box 9">
          <a:extLst>
            <a:ext uri="{FF2B5EF4-FFF2-40B4-BE49-F238E27FC236}">
              <a16:creationId xmlns:a16="http://schemas.microsoft.com/office/drawing/2014/main" id="{00000000-0008-0000-2200-00005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7" name="Text Box 11">
          <a:extLst>
            <a:ext uri="{FF2B5EF4-FFF2-40B4-BE49-F238E27FC236}">
              <a16:creationId xmlns:a16="http://schemas.microsoft.com/office/drawing/2014/main" id="{00000000-0008-0000-2200-00005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8" name="Text Box 13">
          <a:extLst>
            <a:ext uri="{FF2B5EF4-FFF2-40B4-BE49-F238E27FC236}">
              <a16:creationId xmlns:a16="http://schemas.microsoft.com/office/drawing/2014/main" id="{00000000-0008-0000-2200-00005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59" name="Text Box 15">
          <a:extLst>
            <a:ext uri="{FF2B5EF4-FFF2-40B4-BE49-F238E27FC236}">
              <a16:creationId xmlns:a16="http://schemas.microsoft.com/office/drawing/2014/main" id="{00000000-0008-0000-2200-00005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0" name="Text Box 17">
          <a:extLst>
            <a:ext uri="{FF2B5EF4-FFF2-40B4-BE49-F238E27FC236}">
              <a16:creationId xmlns:a16="http://schemas.microsoft.com/office/drawing/2014/main" id="{00000000-0008-0000-2200-00005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1" name="Text Box 19">
          <a:extLst>
            <a:ext uri="{FF2B5EF4-FFF2-40B4-BE49-F238E27FC236}">
              <a16:creationId xmlns:a16="http://schemas.microsoft.com/office/drawing/2014/main" id="{00000000-0008-0000-2200-00005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2" name="Text Box 21">
          <a:extLst>
            <a:ext uri="{FF2B5EF4-FFF2-40B4-BE49-F238E27FC236}">
              <a16:creationId xmlns:a16="http://schemas.microsoft.com/office/drawing/2014/main" id="{00000000-0008-0000-2200-00005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3" name="Text Box 23">
          <a:extLst>
            <a:ext uri="{FF2B5EF4-FFF2-40B4-BE49-F238E27FC236}">
              <a16:creationId xmlns:a16="http://schemas.microsoft.com/office/drawing/2014/main" id="{00000000-0008-0000-2200-00005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4" name="Text Box 1">
          <a:extLst>
            <a:ext uri="{FF2B5EF4-FFF2-40B4-BE49-F238E27FC236}">
              <a16:creationId xmlns:a16="http://schemas.microsoft.com/office/drawing/2014/main" id="{00000000-0008-0000-2200-00006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5" name="Text Box 3">
          <a:extLst>
            <a:ext uri="{FF2B5EF4-FFF2-40B4-BE49-F238E27FC236}">
              <a16:creationId xmlns:a16="http://schemas.microsoft.com/office/drawing/2014/main" id="{00000000-0008-0000-2200-00006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6" name="Text Box 5">
          <a:extLst>
            <a:ext uri="{FF2B5EF4-FFF2-40B4-BE49-F238E27FC236}">
              <a16:creationId xmlns:a16="http://schemas.microsoft.com/office/drawing/2014/main" id="{00000000-0008-0000-2200-00006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7" name="Text Box 7">
          <a:extLst>
            <a:ext uri="{FF2B5EF4-FFF2-40B4-BE49-F238E27FC236}">
              <a16:creationId xmlns:a16="http://schemas.microsoft.com/office/drawing/2014/main" id="{00000000-0008-0000-2200-00006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8" name="Text Box 9">
          <a:extLst>
            <a:ext uri="{FF2B5EF4-FFF2-40B4-BE49-F238E27FC236}">
              <a16:creationId xmlns:a16="http://schemas.microsoft.com/office/drawing/2014/main" id="{00000000-0008-0000-2200-00006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69" name="Text Box 11">
          <a:extLst>
            <a:ext uri="{FF2B5EF4-FFF2-40B4-BE49-F238E27FC236}">
              <a16:creationId xmlns:a16="http://schemas.microsoft.com/office/drawing/2014/main" id="{00000000-0008-0000-2200-00006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0" name="Text Box 13">
          <a:extLst>
            <a:ext uri="{FF2B5EF4-FFF2-40B4-BE49-F238E27FC236}">
              <a16:creationId xmlns:a16="http://schemas.microsoft.com/office/drawing/2014/main" id="{00000000-0008-0000-2200-00006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1" name="Text Box 15">
          <a:extLst>
            <a:ext uri="{FF2B5EF4-FFF2-40B4-BE49-F238E27FC236}">
              <a16:creationId xmlns:a16="http://schemas.microsoft.com/office/drawing/2014/main" id="{00000000-0008-0000-2200-00006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2" name="Text Box 17">
          <a:extLst>
            <a:ext uri="{FF2B5EF4-FFF2-40B4-BE49-F238E27FC236}">
              <a16:creationId xmlns:a16="http://schemas.microsoft.com/office/drawing/2014/main" id="{00000000-0008-0000-2200-00006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3" name="Text Box 19">
          <a:extLst>
            <a:ext uri="{FF2B5EF4-FFF2-40B4-BE49-F238E27FC236}">
              <a16:creationId xmlns:a16="http://schemas.microsoft.com/office/drawing/2014/main" id="{00000000-0008-0000-2200-00006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4" name="Text Box 21">
          <a:extLst>
            <a:ext uri="{FF2B5EF4-FFF2-40B4-BE49-F238E27FC236}">
              <a16:creationId xmlns:a16="http://schemas.microsoft.com/office/drawing/2014/main" id="{00000000-0008-0000-2200-00006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5" name="Text Box 23">
          <a:extLst>
            <a:ext uri="{FF2B5EF4-FFF2-40B4-BE49-F238E27FC236}">
              <a16:creationId xmlns:a16="http://schemas.microsoft.com/office/drawing/2014/main" id="{00000000-0008-0000-2200-00006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6" name="Text Box 1">
          <a:extLst>
            <a:ext uri="{FF2B5EF4-FFF2-40B4-BE49-F238E27FC236}">
              <a16:creationId xmlns:a16="http://schemas.microsoft.com/office/drawing/2014/main" id="{00000000-0008-0000-2200-00006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7" name="Text Box 3">
          <a:extLst>
            <a:ext uri="{FF2B5EF4-FFF2-40B4-BE49-F238E27FC236}">
              <a16:creationId xmlns:a16="http://schemas.microsoft.com/office/drawing/2014/main" id="{00000000-0008-0000-2200-00006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8" name="Text Box 5">
          <a:extLst>
            <a:ext uri="{FF2B5EF4-FFF2-40B4-BE49-F238E27FC236}">
              <a16:creationId xmlns:a16="http://schemas.microsoft.com/office/drawing/2014/main" id="{00000000-0008-0000-2200-00006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79" name="Text Box 7">
          <a:extLst>
            <a:ext uri="{FF2B5EF4-FFF2-40B4-BE49-F238E27FC236}">
              <a16:creationId xmlns:a16="http://schemas.microsoft.com/office/drawing/2014/main" id="{00000000-0008-0000-2200-00006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0" name="Text Box 9">
          <a:extLst>
            <a:ext uri="{FF2B5EF4-FFF2-40B4-BE49-F238E27FC236}">
              <a16:creationId xmlns:a16="http://schemas.microsoft.com/office/drawing/2014/main" id="{00000000-0008-0000-2200-00007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1" name="Text Box 11">
          <a:extLst>
            <a:ext uri="{FF2B5EF4-FFF2-40B4-BE49-F238E27FC236}">
              <a16:creationId xmlns:a16="http://schemas.microsoft.com/office/drawing/2014/main" id="{00000000-0008-0000-2200-00007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2" name="Text Box 13">
          <a:extLst>
            <a:ext uri="{FF2B5EF4-FFF2-40B4-BE49-F238E27FC236}">
              <a16:creationId xmlns:a16="http://schemas.microsoft.com/office/drawing/2014/main" id="{00000000-0008-0000-2200-00007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3" name="Text Box 15">
          <a:extLst>
            <a:ext uri="{FF2B5EF4-FFF2-40B4-BE49-F238E27FC236}">
              <a16:creationId xmlns:a16="http://schemas.microsoft.com/office/drawing/2014/main" id="{00000000-0008-0000-2200-00007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4" name="Text Box 17">
          <a:extLst>
            <a:ext uri="{FF2B5EF4-FFF2-40B4-BE49-F238E27FC236}">
              <a16:creationId xmlns:a16="http://schemas.microsoft.com/office/drawing/2014/main" id="{00000000-0008-0000-2200-000074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5" name="Text Box 19">
          <a:extLst>
            <a:ext uri="{FF2B5EF4-FFF2-40B4-BE49-F238E27FC236}">
              <a16:creationId xmlns:a16="http://schemas.microsoft.com/office/drawing/2014/main" id="{00000000-0008-0000-2200-000075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6" name="Text Box 21">
          <a:extLst>
            <a:ext uri="{FF2B5EF4-FFF2-40B4-BE49-F238E27FC236}">
              <a16:creationId xmlns:a16="http://schemas.microsoft.com/office/drawing/2014/main" id="{00000000-0008-0000-2200-000076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7" name="Text Box 23">
          <a:extLst>
            <a:ext uri="{FF2B5EF4-FFF2-40B4-BE49-F238E27FC236}">
              <a16:creationId xmlns:a16="http://schemas.microsoft.com/office/drawing/2014/main" id="{00000000-0008-0000-2200-000077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8" name="Text Box 1">
          <a:extLst>
            <a:ext uri="{FF2B5EF4-FFF2-40B4-BE49-F238E27FC236}">
              <a16:creationId xmlns:a16="http://schemas.microsoft.com/office/drawing/2014/main" id="{00000000-0008-0000-2200-000078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89" name="Text Box 3">
          <a:extLst>
            <a:ext uri="{FF2B5EF4-FFF2-40B4-BE49-F238E27FC236}">
              <a16:creationId xmlns:a16="http://schemas.microsoft.com/office/drawing/2014/main" id="{00000000-0008-0000-2200-000079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0" name="Text Box 5">
          <a:extLst>
            <a:ext uri="{FF2B5EF4-FFF2-40B4-BE49-F238E27FC236}">
              <a16:creationId xmlns:a16="http://schemas.microsoft.com/office/drawing/2014/main" id="{00000000-0008-0000-2200-00007A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1" name="Text Box 7">
          <a:extLst>
            <a:ext uri="{FF2B5EF4-FFF2-40B4-BE49-F238E27FC236}">
              <a16:creationId xmlns:a16="http://schemas.microsoft.com/office/drawing/2014/main" id="{00000000-0008-0000-2200-00007B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2" name="Text Box 9">
          <a:extLst>
            <a:ext uri="{FF2B5EF4-FFF2-40B4-BE49-F238E27FC236}">
              <a16:creationId xmlns:a16="http://schemas.microsoft.com/office/drawing/2014/main" id="{00000000-0008-0000-2200-00007C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3" name="Text Box 11">
          <a:extLst>
            <a:ext uri="{FF2B5EF4-FFF2-40B4-BE49-F238E27FC236}">
              <a16:creationId xmlns:a16="http://schemas.microsoft.com/office/drawing/2014/main" id="{00000000-0008-0000-2200-00007D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4" name="Text Box 13">
          <a:extLst>
            <a:ext uri="{FF2B5EF4-FFF2-40B4-BE49-F238E27FC236}">
              <a16:creationId xmlns:a16="http://schemas.microsoft.com/office/drawing/2014/main" id="{00000000-0008-0000-2200-00007E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5" name="Text Box 15">
          <a:extLst>
            <a:ext uri="{FF2B5EF4-FFF2-40B4-BE49-F238E27FC236}">
              <a16:creationId xmlns:a16="http://schemas.microsoft.com/office/drawing/2014/main" id="{00000000-0008-0000-2200-00007F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6" name="Text Box 17">
          <a:extLst>
            <a:ext uri="{FF2B5EF4-FFF2-40B4-BE49-F238E27FC236}">
              <a16:creationId xmlns:a16="http://schemas.microsoft.com/office/drawing/2014/main" id="{00000000-0008-0000-2200-000080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7" name="Text Box 19">
          <a:extLst>
            <a:ext uri="{FF2B5EF4-FFF2-40B4-BE49-F238E27FC236}">
              <a16:creationId xmlns:a16="http://schemas.microsoft.com/office/drawing/2014/main" id="{00000000-0008-0000-2200-000081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8" name="Text Box 21">
          <a:extLst>
            <a:ext uri="{FF2B5EF4-FFF2-40B4-BE49-F238E27FC236}">
              <a16:creationId xmlns:a16="http://schemas.microsoft.com/office/drawing/2014/main" id="{00000000-0008-0000-2200-000082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25</xdr:row>
      <xdr:rowOff>92160</xdr:rowOff>
    </xdr:from>
    <xdr:to>
      <xdr:col>9</xdr:col>
      <xdr:colOff>22110</xdr:colOff>
      <xdr:row>27</xdr:row>
      <xdr:rowOff>19290</xdr:rowOff>
    </xdr:to>
    <xdr:sp macro="" textlink="">
      <xdr:nvSpPr>
        <xdr:cNvPr id="7299" name="Text Box 23">
          <a:extLst>
            <a:ext uri="{FF2B5EF4-FFF2-40B4-BE49-F238E27FC236}">
              <a16:creationId xmlns:a16="http://schemas.microsoft.com/office/drawing/2014/main" id="{00000000-0008-0000-2200-0000831C0000}"/>
            </a:ext>
          </a:extLst>
        </xdr:cNvPr>
        <xdr:cNvSpPr/>
      </xdr:nvSpPr>
      <xdr:spPr>
        <a:xfrm>
          <a:off x="264672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0" name="Text Box 1">
          <a:extLst>
            <a:ext uri="{FF2B5EF4-FFF2-40B4-BE49-F238E27FC236}">
              <a16:creationId xmlns:a16="http://schemas.microsoft.com/office/drawing/2014/main" id="{00000000-0008-0000-2500-000084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1" name="Text Box 3">
          <a:extLst>
            <a:ext uri="{FF2B5EF4-FFF2-40B4-BE49-F238E27FC236}">
              <a16:creationId xmlns:a16="http://schemas.microsoft.com/office/drawing/2014/main" id="{00000000-0008-0000-2500-000085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2" name="Text Box 5">
          <a:extLst>
            <a:ext uri="{FF2B5EF4-FFF2-40B4-BE49-F238E27FC236}">
              <a16:creationId xmlns:a16="http://schemas.microsoft.com/office/drawing/2014/main" id="{00000000-0008-0000-2500-000086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3" name="Text Box 7">
          <a:extLst>
            <a:ext uri="{FF2B5EF4-FFF2-40B4-BE49-F238E27FC236}">
              <a16:creationId xmlns:a16="http://schemas.microsoft.com/office/drawing/2014/main" id="{00000000-0008-0000-2500-000087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4" name="Text Box 9">
          <a:extLst>
            <a:ext uri="{FF2B5EF4-FFF2-40B4-BE49-F238E27FC236}">
              <a16:creationId xmlns:a16="http://schemas.microsoft.com/office/drawing/2014/main" id="{00000000-0008-0000-2500-000088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5" name="Text Box 11">
          <a:extLst>
            <a:ext uri="{FF2B5EF4-FFF2-40B4-BE49-F238E27FC236}">
              <a16:creationId xmlns:a16="http://schemas.microsoft.com/office/drawing/2014/main" id="{00000000-0008-0000-2500-000089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6" name="Text Box 13">
          <a:extLst>
            <a:ext uri="{FF2B5EF4-FFF2-40B4-BE49-F238E27FC236}">
              <a16:creationId xmlns:a16="http://schemas.microsoft.com/office/drawing/2014/main" id="{00000000-0008-0000-2500-00008A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7" name="Text Box 15">
          <a:extLst>
            <a:ext uri="{FF2B5EF4-FFF2-40B4-BE49-F238E27FC236}">
              <a16:creationId xmlns:a16="http://schemas.microsoft.com/office/drawing/2014/main" id="{00000000-0008-0000-2500-00008B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8" name="Text Box 17">
          <a:extLst>
            <a:ext uri="{FF2B5EF4-FFF2-40B4-BE49-F238E27FC236}">
              <a16:creationId xmlns:a16="http://schemas.microsoft.com/office/drawing/2014/main" id="{00000000-0008-0000-2500-00008C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09" name="Text Box 19">
          <a:extLst>
            <a:ext uri="{FF2B5EF4-FFF2-40B4-BE49-F238E27FC236}">
              <a16:creationId xmlns:a16="http://schemas.microsoft.com/office/drawing/2014/main" id="{00000000-0008-0000-2500-00008D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0" name="Text Box 21">
          <a:extLst>
            <a:ext uri="{FF2B5EF4-FFF2-40B4-BE49-F238E27FC236}">
              <a16:creationId xmlns:a16="http://schemas.microsoft.com/office/drawing/2014/main" id="{00000000-0008-0000-2500-00008E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1" name="Text Box 23">
          <a:extLst>
            <a:ext uri="{FF2B5EF4-FFF2-40B4-BE49-F238E27FC236}">
              <a16:creationId xmlns:a16="http://schemas.microsoft.com/office/drawing/2014/main" id="{00000000-0008-0000-2500-00008F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2" name="Text Box 1">
          <a:extLst>
            <a:ext uri="{FF2B5EF4-FFF2-40B4-BE49-F238E27FC236}">
              <a16:creationId xmlns:a16="http://schemas.microsoft.com/office/drawing/2014/main" id="{00000000-0008-0000-2500-000090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3" name="Text Box 3">
          <a:extLst>
            <a:ext uri="{FF2B5EF4-FFF2-40B4-BE49-F238E27FC236}">
              <a16:creationId xmlns:a16="http://schemas.microsoft.com/office/drawing/2014/main" id="{00000000-0008-0000-2500-000091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4" name="Text Box 5">
          <a:extLst>
            <a:ext uri="{FF2B5EF4-FFF2-40B4-BE49-F238E27FC236}">
              <a16:creationId xmlns:a16="http://schemas.microsoft.com/office/drawing/2014/main" id="{00000000-0008-0000-2500-000092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5" name="Text Box 7">
          <a:extLst>
            <a:ext uri="{FF2B5EF4-FFF2-40B4-BE49-F238E27FC236}">
              <a16:creationId xmlns:a16="http://schemas.microsoft.com/office/drawing/2014/main" id="{00000000-0008-0000-2500-000093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6" name="Text Box 9">
          <a:extLst>
            <a:ext uri="{FF2B5EF4-FFF2-40B4-BE49-F238E27FC236}">
              <a16:creationId xmlns:a16="http://schemas.microsoft.com/office/drawing/2014/main" id="{00000000-0008-0000-2500-000094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7" name="Text Box 11">
          <a:extLst>
            <a:ext uri="{FF2B5EF4-FFF2-40B4-BE49-F238E27FC236}">
              <a16:creationId xmlns:a16="http://schemas.microsoft.com/office/drawing/2014/main" id="{00000000-0008-0000-2500-000095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8" name="Text Box 13">
          <a:extLst>
            <a:ext uri="{FF2B5EF4-FFF2-40B4-BE49-F238E27FC236}">
              <a16:creationId xmlns:a16="http://schemas.microsoft.com/office/drawing/2014/main" id="{00000000-0008-0000-2500-000096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19" name="Text Box 15">
          <a:extLst>
            <a:ext uri="{FF2B5EF4-FFF2-40B4-BE49-F238E27FC236}">
              <a16:creationId xmlns:a16="http://schemas.microsoft.com/office/drawing/2014/main" id="{00000000-0008-0000-2500-000097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20" name="Text Box 17">
          <a:extLst>
            <a:ext uri="{FF2B5EF4-FFF2-40B4-BE49-F238E27FC236}">
              <a16:creationId xmlns:a16="http://schemas.microsoft.com/office/drawing/2014/main" id="{00000000-0008-0000-2500-000098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21" name="Text Box 19">
          <a:extLst>
            <a:ext uri="{FF2B5EF4-FFF2-40B4-BE49-F238E27FC236}">
              <a16:creationId xmlns:a16="http://schemas.microsoft.com/office/drawing/2014/main" id="{00000000-0008-0000-2500-000099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22" name="Text Box 21">
          <a:extLst>
            <a:ext uri="{FF2B5EF4-FFF2-40B4-BE49-F238E27FC236}">
              <a16:creationId xmlns:a16="http://schemas.microsoft.com/office/drawing/2014/main" id="{00000000-0008-0000-2500-00009A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23" name="Text Box 23">
          <a:extLst>
            <a:ext uri="{FF2B5EF4-FFF2-40B4-BE49-F238E27FC236}">
              <a16:creationId xmlns:a16="http://schemas.microsoft.com/office/drawing/2014/main" id="{00000000-0008-0000-2500-00009B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24" name="Text Box 1">
          <a:extLst>
            <a:ext uri="{FF2B5EF4-FFF2-40B4-BE49-F238E27FC236}">
              <a16:creationId xmlns:a16="http://schemas.microsoft.com/office/drawing/2014/main" id="{00000000-0008-0000-2500-00009C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25" name="Text Box 3">
          <a:extLst>
            <a:ext uri="{FF2B5EF4-FFF2-40B4-BE49-F238E27FC236}">
              <a16:creationId xmlns:a16="http://schemas.microsoft.com/office/drawing/2014/main" id="{00000000-0008-0000-2500-00009D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26" name="Text Box 5">
          <a:extLst>
            <a:ext uri="{FF2B5EF4-FFF2-40B4-BE49-F238E27FC236}">
              <a16:creationId xmlns:a16="http://schemas.microsoft.com/office/drawing/2014/main" id="{00000000-0008-0000-2500-00009E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27" name="Text Box 7">
          <a:extLst>
            <a:ext uri="{FF2B5EF4-FFF2-40B4-BE49-F238E27FC236}">
              <a16:creationId xmlns:a16="http://schemas.microsoft.com/office/drawing/2014/main" id="{00000000-0008-0000-2500-00009F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28" name="Text Box 9">
          <a:extLst>
            <a:ext uri="{FF2B5EF4-FFF2-40B4-BE49-F238E27FC236}">
              <a16:creationId xmlns:a16="http://schemas.microsoft.com/office/drawing/2014/main" id="{00000000-0008-0000-2500-0000A0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29" name="Text Box 11">
          <a:extLst>
            <a:ext uri="{FF2B5EF4-FFF2-40B4-BE49-F238E27FC236}">
              <a16:creationId xmlns:a16="http://schemas.microsoft.com/office/drawing/2014/main" id="{00000000-0008-0000-2500-0000A1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30" name="Text Box 13">
          <a:extLst>
            <a:ext uri="{FF2B5EF4-FFF2-40B4-BE49-F238E27FC236}">
              <a16:creationId xmlns:a16="http://schemas.microsoft.com/office/drawing/2014/main" id="{00000000-0008-0000-2500-0000A2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31" name="Text Box 15">
          <a:extLst>
            <a:ext uri="{FF2B5EF4-FFF2-40B4-BE49-F238E27FC236}">
              <a16:creationId xmlns:a16="http://schemas.microsoft.com/office/drawing/2014/main" id="{00000000-0008-0000-2500-0000A3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32" name="Text Box 17">
          <a:extLst>
            <a:ext uri="{FF2B5EF4-FFF2-40B4-BE49-F238E27FC236}">
              <a16:creationId xmlns:a16="http://schemas.microsoft.com/office/drawing/2014/main" id="{00000000-0008-0000-2500-0000A4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33" name="Text Box 19">
          <a:extLst>
            <a:ext uri="{FF2B5EF4-FFF2-40B4-BE49-F238E27FC236}">
              <a16:creationId xmlns:a16="http://schemas.microsoft.com/office/drawing/2014/main" id="{00000000-0008-0000-2500-0000A5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34" name="Text Box 21">
          <a:extLst>
            <a:ext uri="{FF2B5EF4-FFF2-40B4-BE49-F238E27FC236}">
              <a16:creationId xmlns:a16="http://schemas.microsoft.com/office/drawing/2014/main" id="{00000000-0008-0000-2500-0000A6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24</xdr:row>
      <xdr:rowOff>160305</xdr:rowOff>
    </xdr:to>
    <xdr:sp macro="" textlink="">
      <xdr:nvSpPr>
        <xdr:cNvPr id="7335" name="Text Box 23">
          <a:extLst>
            <a:ext uri="{FF2B5EF4-FFF2-40B4-BE49-F238E27FC236}">
              <a16:creationId xmlns:a16="http://schemas.microsoft.com/office/drawing/2014/main" id="{00000000-0008-0000-2500-0000A71C0000}"/>
            </a:ext>
          </a:extLst>
        </xdr:cNvPr>
        <xdr:cNvSpPr/>
      </xdr:nvSpPr>
      <xdr:spPr>
        <a:xfrm>
          <a:off x="2646720" y="3743280"/>
          <a:ext cx="9720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36" name="Text Box 1">
          <a:extLst>
            <a:ext uri="{FF2B5EF4-FFF2-40B4-BE49-F238E27FC236}">
              <a16:creationId xmlns:a16="http://schemas.microsoft.com/office/drawing/2014/main" id="{00000000-0008-0000-2500-0000A8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37" name="Text Box 3">
          <a:extLst>
            <a:ext uri="{FF2B5EF4-FFF2-40B4-BE49-F238E27FC236}">
              <a16:creationId xmlns:a16="http://schemas.microsoft.com/office/drawing/2014/main" id="{00000000-0008-0000-2500-0000A9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38" name="Text Box 5">
          <a:extLst>
            <a:ext uri="{FF2B5EF4-FFF2-40B4-BE49-F238E27FC236}">
              <a16:creationId xmlns:a16="http://schemas.microsoft.com/office/drawing/2014/main" id="{00000000-0008-0000-2500-0000AA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39" name="Text Box 7">
          <a:extLst>
            <a:ext uri="{FF2B5EF4-FFF2-40B4-BE49-F238E27FC236}">
              <a16:creationId xmlns:a16="http://schemas.microsoft.com/office/drawing/2014/main" id="{00000000-0008-0000-2500-0000AB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0" name="Text Box 9">
          <a:extLst>
            <a:ext uri="{FF2B5EF4-FFF2-40B4-BE49-F238E27FC236}">
              <a16:creationId xmlns:a16="http://schemas.microsoft.com/office/drawing/2014/main" id="{00000000-0008-0000-2500-0000AC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1" name="Text Box 11">
          <a:extLst>
            <a:ext uri="{FF2B5EF4-FFF2-40B4-BE49-F238E27FC236}">
              <a16:creationId xmlns:a16="http://schemas.microsoft.com/office/drawing/2014/main" id="{00000000-0008-0000-2500-0000AD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2" name="Text Box 13">
          <a:extLst>
            <a:ext uri="{FF2B5EF4-FFF2-40B4-BE49-F238E27FC236}">
              <a16:creationId xmlns:a16="http://schemas.microsoft.com/office/drawing/2014/main" id="{00000000-0008-0000-2500-0000AE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3" name="Text Box 15">
          <a:extLst>
            <a:ext uri="{FF2B5EF4-FFF2-40B4-BE49-F238E27FC236}">
              <a16:creationId xmlns:a16="http://schemas.microsoft.com/office/drawing/2014/main" id="{00000000-0008-0000-2500-0000AF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4" name="Text Box 17">
          <a:extLst>
            <a:ext uri="{FF2B5EF4-FFF2-40B4-BE49-F238E27FC236}">
              <a16:creationId xmlns:a16="http://schemas.microsoft.com/office/drawing/2014/main" id="{00000000-0008-0000-2500-0000B0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5" name="Text Box 19">
          <a:extLst>
            <a:ext uri="{FF2B5EF4-FFF2-40B4-BE49-F238E27FC236}">
              <a16:creationId xmlns:a16="http://schemas.microsoft.com/office/drawing/2014/main" id="{00000000-0008-0000-2500-0000B1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6" name="Text Box 21">
          <a:extLst>
            <a:ext uri="{FF2B5EF4-FFF2-40B4-BE49-F238E27FC236}">
              <a16:creationId xmlns:a16="http://schemas.microsoft.com/office/drawing/2014/main" id="{00000000-0008-0000-2500-0000B2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7" name="Text Box 23">
          <a:extLst>
            <a:ext uri="{FF2B5EF4-FFF2-40B4-BE49-F238E27FC236}">
              <a16:creationId xmlns:a16="http://schemas.microsoft.com/office/drawing/2014/main" id="{00000000-0008-0000-2500-0000B3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8" name="Text Box 1">
          <a:extLst>
            <a:ext uri="{FF2B5EF4-FFF2-40B4-BE49-F238E27FC236}">
              <a16:creationId xmlns:a16="http://schemas.microsoft.com/office/drawing/2014/main" id="{00000000-0008-0000-2500-0000B4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49" name="Text Box 3">
          <a:extLst>
            <a:ext uri="{FF2B5EF4-FFF2-40B4-BE49-F238E27FC236}">
              <a16:creationId xmlns:a16="http://schemas.microsoft.com/office/drawing/2014/main" id="{00000000-0008-0000-2500-0000B5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0" name="Text Box 5">
          <a:extLst>
            <a:ext uri="{FF2B5EF4-FFF2-40B4-BE49-F238E27FC236}">
              <a16:creationId xmlns:a16="http://schemas.microsoft.com/office/drawing/2014/main" id="{00000000-0008-0000-2500-0000B6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1" name="Text Box 7">
          <a:extLst>
            <a:ext uri="{FF2B5EF4-FFF2-40B4-BE49-F238E27FC236}">
              <a16:creationId xmlns:a16="http://schemas.microsoft.com/office/drawing/2014/main" id="{00000000-0008-0000-2500-0000B7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2" name="Text Box 9">
          <a:extLst>
            <a:ext uri="{FF2B5EF4-FFF2-40B4-BE49-F238E27FC236}">
              <a16:creationId xmlns:a16="http://schemas.microsoft.com/office/drawing/2014/main" id="{00000000-0008-0000-2500-0000B8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3" name="Text Box 11">
          <a:extLst>
            <a:ext uri="{FF2B5EF4-FFF2-40B4-BE49-F238E27FC236}">
              <a16:creationId xmlns:a16="http://schemas.microsoft.com/office/drawing/2014/main" id="{00000000-0008-0000-2500-0000B9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4" name="Text Box 13">
          <a:extLst>
            <a:ext uri="{FF2B5EF4-FFF2-40B4-BE49-F238E27FC236}">
              <a16:creationId xmlns:a16="http://schemas.microsoft.com/office/drawing/2014/main" id="{00000000-0008-0000-2500-0000BA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5" name="Text Box 15">
          <a:extLst>
            <a:ext uri="{FF2B5EF4-FFF2-40B4-BE49-F238E27FC236}">
              <a16:creationId xmlns:a16="http://schemas.microsoft.com/office/drawing/2014/main" id="{00000000-0008-0000-2500-0000BB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6" name="Text Box 17">
          <a:extLst>
            <a:ext uri="{FF2B5EF4-FFF2-40B4-BE49-F238E27FC236}">
              <a16:creationId xmlns:a16="http://schemas.microsoft.com/office/drawing/2014/main" id="{00000000-0008-0000-2500-0000BC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7" name="Text Box 19">
          <a:extLst>
            <a:ext uri="{FF2B5EF4-FFF2-40B4-BE49-F238E27FC236}">
              <a16:creationId xmlns:a16="http://schemas.microsoft.com/office/drawing/2014/main" id="{00000000-0008-0000-2500-0000BD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8" name="Text Box 21">
          <a:extLst>
            <a:ext uri="{FF2B5EF4-FFF2-40B4-BE49-F238E27FC236}">
              <a16:creationId xmlns:a16="http://schemas.microsoft.com/office/drawing/2014/main" id="{00000000-0008-0000-2500-0000BE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59" name="Text Box 23">
          <a:extLst>
            <a:ext uri="{FF2B5EF4-FFF2-40B4-BE49-F238E27FC236}">
              <a16:creationId xmlns:a16="http://schemas.microsoft.com/office/drawing/2014/main" id="{00000000-0008-0000-2500-0000BF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0" name="Text Box 1">
          <a:extLst>
            <a:ext uri="{FF2B5EF4-FFF2-40B4-BE49-F238E27FC236}">
              <a16:creationId xmlns:a16="http://schemas.microsoft.com/office/drawing/2014/main" id="{00000000-0008-0000-2500-0000C0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1" name="Text Box 3">
          <a:extLst>
            <a:ext uri="{FF2B5EF4-FFF2-40B4-BE49-F238E27FC236}">
              <a16:creationId xmlns:a16="http://schemas.microsoft.com/office/drawing/2014/main" id="{00000000-0008-0000-2500-0000C1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2" name="Text Box 5">
          <a:extLst>
            <a:ext uri="{FF2B5EF4-FFF2-40B4-BE49-F238E27FC236}">
              <a16:creationId xmlns:a16="http://schemas.microsoft.com/office/drawing/2014/main" id="{00000000-0008-0000-2500-0000C2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3" name="Text Box 7">
          <a:extLst>
            <a:ext uri="{FF2B5EF4-FFF2-40B4-BE49-F238E27FC236}">
              <a16:creationId xmlns:a16="http://schemas.microsoft.com/office/drawing/2014/main" id="{00000000-0008-0000-2500-0000C3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4" name="Text Box 9">
          <a:extLst>
            <a:ext uri="{FF2B5EF4-FFF2-40B4-BE49-F238E27FC236}">
              <a16:creationId xmlns:a16="http://schemas.microsoft.com/office/drawing/2014/main" id="{00000000-0008-0000-2500-0000C4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5" name="Text Box 11">
          <a:extLst>
            <a:ext uri="{FF2B5EF4-FFF2-40B4-BE49-F238E27FC236}">
              <a16:creationId xmlns:a16="http://schemas.microsoft.com/office/drawing/2014/main" id="{00000000-0008-0000-2500-0000C5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6" name="Text Box 13">
          <a:extLst>
            <a:ext uri="{FF2B5EF4-FFF2-40B4-BE49-F238E27FC236}">
              <a16:creationId xmlns:a16="http://schemas.microsoft.com/office/drawing/2014/main" id="{00000000-0008-0000-2500-0000C6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7" name="Text Box 15">
          <a:extLst>
            <a:ext uri="{FF2B5EF4-FFF2-40B4-BE49-F238E27FC236}">
              <a16:creationId xmlns:a16="http://schemas.microsoft.com/office/drawing/2014/main" id="{00000000-0008-0000-2500-0000C7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8" name="Text Box 17">
          <a:extLst>
            <a:ext uri="{FF2B5EF4-FFF2-40B4-BE49-F238E27FC236}">
              <a16:creationId xmlns:a16="http://schemas.microsoft.com/office/drawing/2014/main" id="{00000000-0008-0000-2500-0000C8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69" name="Text Box 19">
          <a:extLst>
            <a:ext uri="{FF2B5EF4-FFF2-40B4-BE49-F238E27FC236}">
              <a16:creationId xmlns:a16="http://schemas.microsoft.com/office/drawing/2014/main" id="{00000000-0008-0000-2500-0000C9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70" name="Text Box 21">
          <a:extLst>
            <a:ext uri="{FF2B5EF4-FFF2-40B4-BE49-F238E27FC236}">
              <a16:creationId xmlns:a16="http://schemas.microsoft.com/office/drawing/2014/main" id="{00000000-0008-0000-2500-0000CA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71" name="Text Box 23">
          <a:extLst>
            <a:ext uri="{FF2B5EF4-FFF2-40B4-BE49-F238E27FC236}">
              <a16:creationId xmlns:a16="http://schemas.microsoft.com/office/drawing/2014/main" id="{00000000-0008-0000-2500-0000CB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72" name="Text Box 1">
          <a:extLst>
            <a:ext uri="{FF2B5EF4-FFF2-40B4-BE49-F238E27FC236}">
              <a16:creationId xmlns:a16="http://schemas.microsoft.com/office/drawing/2014/main" id="{00000000-0008-0000-2500-0000CC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73" name="Text Box 2">
          <a:extLst>
            <a:ext uri="{FF2B5EF4-FFF2-40B4-BE49-F238E27FC236}">
              <a16:creationId xmlns:a16="http://schemas.microsoft.com/office/drawing/2014/main" id="{00000000-0008-0000-2500-0000CD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74" name="Text Box 3">
          <a:extLst>
            <a:ext uri="{FF2B5EF4-FFF2-40B4-BE49-F238E27FC236}">
              <a16:creationId xmlns:a16="http://schemas.microsoft.com/office/drawing/2014/main" id="{00000000-0008-0000-2500-0000CE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75" name="Text Box 4">
          <a:extLst>
            <a:ext uri="{FF2B5EF4-FFF2-40B4-BE49-F238E27FC236}">
              <a16:creationId xmlns:a16="http://schemas.microsoft.com/office/drawing/2014/main" id="{00000000-0008-0000-2500-0000CF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76" name="Text Box 5">
          <a:extLst>
            <a:ext uri="{FF2B5EF4-FFF2-40B4-BE49-F238E27FC236}">
              <a16:creationId xmlns:a16="http://schemas.microsoft.com/office/drawing/2014/main" id="{00000000-0008-0000-2500-0000D0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77" name="Text Box 6">
          <a:extLst>
            <a:ext uri="{FF2B5EF4-FFF2-40B4-BE49-F238E27FC236}">
              <a16:creationId xmlns:a16="http://schemas.microsoft.com/office/drawing/2014/main" id="{00000000-0008-0000-2500-0000D1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78" name="Text Box 7">
          <a:extLst>
            <a:ext uri="{FF2B5EF4-FFF2-40B4-BE49-F238E27FC236}">
              <a16:creationId xmlns:a16="http://schemas.microsoft.com/office/drawing/2014/main" id="{00000000-0008-0000-2500-0000D2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79" name="Text Box 8">
          <a:extLst>
            <a:ext uri="{FF2B5EF4-FFF2-40B4-BE49-F238E27FC236}">
              <a16:creationId xmlns:a16="http://schemas.microsoft.com/office/drawing/2014/main" id="{00000000-0008-0000-2500-0000D3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80" name="Text Box 9">
          <a:extLst>
            <a:ext uri="{FF2B5EF4-FFF2-40B4-BE49-F238E27FC236}">
              <a16:creationId xmlns:a16="http://schemas.microsoft.com/office/drawing/2014/main" id="{00000000-0008-0000-2500-0000D4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81" name="Text Box 10">
          <a:extLst>
            <a:ext uri="{FF2B5EF4-FFF2-40B4-BE49-F238E27FC236}">
              <a16:creationId xmlns:a16="http://schemas.microsoft.com/office/drawing/2014/main" id="{00000000-0008-0000-2500-0000D5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82" name="Text Box 11">
          <a:extLst>
            <a:ext uri="{FF2B5EF4-FFF2-40B4-BE49-F238E27FC236}">
              <a16:creationId xmlns:a16="http://schemas.microsoft.com/office/drawing/2014/main" id="{00000000-0008-0000-2500-0000D6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83" name="Text Box 12">
          <a:extLst>
            <a:ext uri="{FF2B5EF4-FFF2-40B4-BE49-F238E27FC236}">
              <a16:creationId xmlns:a16="http://schemas.microsoft.com/office/drawing/2014/main" id="{00000000-0008-0000-2500-0000D7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84" name="Text Box 13">
          <a:extLst>
            <a:ext uri="{FF2B5EF4-FFF2-40B4-BE49-F238E27FC236}">
              <a16:creationId xmlns:a16="http://schemas.microsoft.com/office/drawing/2014/main" id="{00000000-0008-0000-2500-0000D8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85" name="Text Box 14">
          <a:extLst>
            <a:ext uri="{FF2B5EF4-FFF2-40B4-BE49-F238E27FC236}">
              <a16:creationId xmlns:a16="http://schemas.microsoft.com/office/drawing/2014/main" id="{00000000-0008-0000-2500-0000D9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49065</xdr:colOff>
      <xdr:row>25</xdr:row>
      <xdr:rowOff>8025</xdr:rowOff>
    </xdr:to>
    <xdr:sp macro="" textlink="">
      <xdr:nvSpPr>
        <xdr:cNvPr id="7386" name="Text Box 15">
          <a:extLst>
            <a:ext uri="{FF2B5EF4-FFF2-40B4-BE49-F238E27FC236}">
              <a16:creationId xmlns:a16="http://schemas.microsoft.com/office/drawing/2014/main" id="{00000000-0008-0000-2500-0000DA1C0000}"/>
            </a:ext>
          </a:extLst>
        </xdr:cNvPr>
        <xdr:cNvSpPr/>
      </xdr:nvSpPr>
      <xdr:spPr>
        <a:xfrm>
          <a:off x="2646720" y="3743280"/>
          <a:ext cx="9720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8025</xdr:rowOff>
    </xdr:to>
    <xdr:sp macro="" textlink="">
      <xdr:nvSpPr>
        <xdr:cNvPr id="7387" name="Text Box 16">
          <a:extLst>
            <a:ext uri="{FF2B5EF4-FFF2-40B4-BE49-F238E27FC236}">
              <a16:creationId xmlns:a16="http://schemas.microsoft.com/office/drawing/2014/main" id="{00000000-0008-0000-2500-0000DB1C0000}"/>
            </a:ext>
          </a:extLst>
        </xdr:cNvPr>
        <xdr:cNvSpPr/>
      </xdr:nvSpPr>
      <xdr:spPr>
        <a:xfrm>
          <a:off x="4843080" y="3743280"/>
          <a:ext cx="75960" cy="2379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88" name="Text Box 1">
          <a:extLst>
            <a:ext uri="{FF2B5EF4-FFF2-40B4-BE49-F238E27FC236}">
              <a16:creationId xmlns:a16="http://schemas.microsoft.com/office/drawing/2014/main" id="{00000000-0008-0000-2500-0000DC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389" name="Text Box 2">
          <a:extLst>
            <a:ext uri="{FF2B5EF4-FFF2-40B4-BE49-F238E27FC236}">
              <a16:creationId xmlns:a16="http://schemas.microsoft.com/office/drawing/2014/main" id="{00000000-0008-0000-2500-0000DD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90" name="Text Box 3">
          <a:extLst>
            <a:ext uri="{FF2B5EF4-FFF2-40B4-BE49-F238E27FC236}">
              <a16:creationId xmlns:a16="http://schemas.microsoft.com/office/drawing/2014/main" id="{00000000-0008-0000-2500-0000DE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391" name="Text Box 4">
          <a:extLst>
            <a:ext uri="{FF2B5EF4-FFF2-40B4-BE49-F238E27FC236}">
              <a16:creationId xmlns:a16="http://schemas.microsoft.com/office/drawing/2014/main" id="{00000000-0008-0000-2500-0000DF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92" name="Text Box 5">
          <a:extLst>
            <a:ext uri="{FF2B5EF4-FFF2-40B4-BE49-F238E27FC236}">
              <a16:creationId xmlns:a16="http://schemas.microsoft.com/office/drawing/2014/main" id="{00000000-0008-0000-2500-0000E0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393" name="Text Box 6">
          <a:extLst>
            <a:ext uri="{FF2B5EF4-FFF2-40B4-BE49-F238E27FC236}">
              <a16:creationId xmlns:a16="http://schemas.microsoft.com/office/drawing/2014/main" id="{00000000-0008-0000-2500-0000E1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94" name="Text Box 7">
          <a:extLst>
            <a:ext uri="{FF2B5EF4-FFF2-40B4-BE49-F238E27FC236}">
              <a16:creationId xmlns:a16="http://schemas.microsoft.com/office/drawing/2014/main" id="{00000000-0008-0000-2500-0000E2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395" name="Text Box 8">
          <a:extLst>
            <a:ext uri="{FF2B5EF4-FFF2-40B4-BE49-F238E27FC236}">
              <a16:creationId xmlns:a16="http://schemas.microsoft.com/office/drawing/2014/main" id="{00000000-0008-0000-2500-0000E3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96" name="Text Box 9">
          <a:extLst>
            <a:ext uri="{FF2B5EF4-FFF2-40B4-BE49-F238E27FC236}">
              <a16:creationId xmlns:a16="http://schemas.microsoft.com/office/drawing/2014/main" id="{00000000-0008-0000-2500-0000E4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397" name="Text Box 10">
          <a:extLst>
            <a:ext uri="{FF2B5EF4-FFF2-40B4-BE49-F238E27FC236}">
              <a16:creationId xmlns:a16="http://schemas.microsoft.com/office/drawing/2014/main" id="{00000000-0008-0000-2500-0000E5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398" name="Text Box 11">
          <a:extLst>
            <a:ext uri="{FF2B5EF4-FFF2-40B4-BE49-F238E27FC236}">
              <a16:creationId xmlns:a16="http://schemas.microsoft.com/office/drawing/2014/main" id="{00000000-0008-0000-2500-0000E6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399" name="Text Box 12">
          <a:extLst>
            <a:ext uri="{FF2B5EF4-FFF2-40B4-BE49-F238E27FC236}">
              <a16:creationId xmlns:a16="http://schemas.microsoft.com/office/drawing/2014/main" id="{00000000-0008-0000-2500-0000E7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0" name="Text Box 13">
          <a:extLst>
            <a:ext uri="{FF2B5EF4-FFF2-40B4-BE49-F238E27FC236}">
              <a16:creationId xmlns:a16="http://schemas.microsoft.com/office/drawing/2014/main" id="{00000000-0008-0000-2500-0000E8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401" name="Text Box 14">
          <a:extLst>
            <a:ext uri="{FF2B5EF4-FFF2-40B4-BE49-F238E27FC236}">
              <a16:creationId xmlns:a16="http://schemas.microsoft.com/office/drawing/2014/main" id="{00000000-0008-0000-2500-0000E9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2" name="Text Box 15">
          <a:extLst>
            <a:ext uri="{FF2B5EF4-FFF2-40B4-BE49-F238E27FC236}">
              <a16:creationId xmlns:a16="http://schemas.microsoft.com/office/drawing/2014/main" id="{00000000-0008-0000-2500-0000EA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403" name="Text Box 16">
          <a:extLst>
            <a:ext uri="{FF2B5EF4-FFF2-40B4-BE49-F238E27FC236}">
              <a16:creationId xmlns:a16="http://schemas.microsoft.com/office/drawing/2014/main" id="{00000000-0008-0000-2500-0000EB1C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4" name="Text Box 1">
          <a:extLst>
            <a:ext uri="{FF2B5EF4-FFF2-40B4-BE49-F238E27FC236}">
              <a16:creationId xmlns:a16="http://schemas.microsoft.com/office/drawing/2014/main" id="{00000000-0008-0000-2500-0000EC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5" name="Text Box 3">
          <a:extLst>
            <a:ext uri="{FF2B5EF4-FFF2-40B4-BE49-F238E27FC236}">
              <a16:creationId xmlns:a16="http://schemas.microsoft.com/office/drawing/2014/main" id="{00000000-0008-0000-2500-0000ED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6" name="Text Box 5">
          <a:extLst>
            <a:ext uri="{FF2B5EF4-FFF2-40B4-BE49-F238E27FC236}">
              <a16:creationId xmlns:a16="http://schemas.microsoft.com/office/drawing/2014/main" id="{00000000-0008-0000-2500-0000EE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7" name="Text Box 7">
          <a:extLst>
            <a:ext uri="{FF2B5EF4-FFF2-40B4-BE49-F238E27FC236}">
              <a16:creationId xmlns:a16="http://schemas.microsoft.com/office/drawing/2014/main" id="{00000000-0008-0000-2500-0000EF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8" name="Text Box 9">
          <a:extLst>
            <a:ext uri="{FF2B5EF4-FFF2-40B4-BE49-F238E27FC236}">
              <a16:creationId xmlns:a16="http://schemas.microsoft.com/office/drawing/2014/main" id="{00000000-0008-0000-2500-0000F0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09" name="Text Box 11">
          <a:extLst>
            <a:ext uri="{FF2B5EF4-FFF2-40B4-BE49-F238E27FC236}">
              <a16:creationId xmlns:a16="http://schemas.microsoft.com/office/drawing/2014/main" id="{00000000-0008-0000-2500-0000F1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0" name="Text Box 13">
          <a:extLst>
            <a:ext uri="{FF2B5EF4-FFF2-40B4-BE49-F238E27FC236}">
              <a16:creationId xmlns:a16="http://schemas.microsoft.com/office/drawing/2014/main" id="{00000000-0008-0000-2500-0000F2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1" name="Text Box 15">
          <a:extLst>
            <a:ext uri="{FF2B5EF4-FFF2-40B4-BE49-F238E27FC236}">
              <a16:creationId xmlns:a16="http://schemas.microsoft.com/office/drawing/2014/main" id="{00000000-0008-0000-2500-0000F3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2" name="Text Box 17">
          <a:extLst>
            <a:ext uri="{FF2B5EF4-FFF2-40B4-BE49-F238E27FC236}">
              <a16:creationId xmlns:a16="http://schemas.microsoft.com/office/drawing/2014/main" id="{00000000-0008-0000-2500-0000F4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3" name="Text Box 19">
          <a:extLst>
            <a:ext uri="{FF2B5EF4-FFF2-40B4-BE49-F238E27FC236}">
              <a16:creationId xmlns:a16="http://schemas.microsoft.com/office/drawing/2014/main" id="{00000000-0008-0000-2500-0000F5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4" name="Text Box 21">
          <a:extLst>
            <a:ext uri="{FF2B5EF4-FFF2-40B4-BE49-F238E27FC236}">
              <a16:creationId xmlns:a16="http://schemas.microsoft.com/office/drawing/2014/main" id="{00000000-0008-0000-2500-0000F6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5" name="Text Box 23">
          <a:extLst>
            <a:ext uri="{FF2B5EF4-FFF2-40B4-BE49-F238E27FC236}">
              <a16:creationId xmlns:a16="http://schemas.microsoft.com/office/drawing/2014/main" id="{00000000-0008-0000-2500-0000F7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6" name="Text Box 1">
          <a:extLst>
            <a:ext uri="{FF2B5EF4-FFF2-40B4-BE49-F238E27FC236}">
              <a16:creationId xmlns:a16="http://schemas.microsoft.com/office/drawing/2014/main" id="{00000000-0008-0000-2500-0000F8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7" name="Text Box 3">
          <a:extLst>
            <a:ext uri="{FF2B5EF4-FFF2-40B4-BE49-F238E27FC236}">
              <a16:creationId xmlns:a16="http://schemas.microsoft.com/office/drawing/2014/main" id="{00000000-0008-0000-2500-0000F9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8" name="Text Box 5">
          <a:extLst>
            <a:ext uri="{FF2B5EF4-FFF2-40B4-BE49-F238E27FC236}">
              <a16:creationId xmlns:a16="http://schemas.microsoft.com/office/drawing/2014/main" id="{00000000-0008-0000-2500-0000FA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19" name="Text Box 7">
          <a:extLst>
            <a:ext uri="{FF2B5EF4-FFF2-40B4-BE49-F238E27FC236}">
              <a16:creationId xmlns:a16="http://schemas.microsoft.com/office/drawing/2014/main" id="{00000000-0008-0000-2500-0000FB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0" name="Text Box 9">
          <a:extLst>
            <a:ext uri="{FF2B5EF4-FFF2-40B4-BE49-F238E27FC236}">
              <a16:creationId xmlns:a16="http://schemas.microsoft.com/office/drawing/2014/main" id="{00000000-0008-0000-2500-0000FC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1" name="Text Box 11">
          <a:extLst>
            <a:ext uri="{FF2B5EF4-FFF2-40B4-BE49-F238E27FC236}">
              <a16:creationId xmlns:a16="http://schemas.microsoft.com/office/drawing/2014/main" id="{00000000-0008-0000-2500-0000FD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2" name="Text Box 13">
          <a:extLst>
            <a:ext uri="{FF2B5EF4-FFF2-40B4-BE49-F238E27FC236}">
              <a16:creationId xmlns:a16="http://schemas.microsoft.com/office/drawing/2014/main" id="{00000000-0008-0000-2500-0000FE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3" name="Text Box 15">
          <a:extLst>
            <a:ext uri="{FF2B5EF4-FFF2-40B4-BE49-F238E27FC236}">
              <a16:creationId xmlns:a16="http://schemas.microsoft.com/office/drawing/2014/main" id="{00000000-0008-0000-2500-0000FF1C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4" name="Text Box 17">
          <a:extLst>
            <a:ext uri="{FF2B5EF4-FFF2-40B4-BE49-F238E27FC236}">
              <a16:creationId xmlns:a16="http://schemas.microsoft.com/office/drawing/2014/main" id="{00000000-0008-0000-2500-00000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5" name="Text Box 19">
          <a:extLst>
            <a:ext uri="{FF2B5EF4-FFF2-40B4-BE49-F238E27FC236}">
              <a16:creationId xmlns:a16="http://schemas.microsoft.com/office/drawing/2014/main" id="{00000000-0008-0000-2500-00000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6" name="Text Box 21">
          <a:extLst>
            <a:ext uri="{FF2B5EF4-FFF2-40B4-BE49-F238E27FC236}">
              <a16:creationId xmlns:a16="http://schemas.microsoft.com/office/drawing/2014/main" id="{00000000-0008-0000-2500-00000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27" name="Text Box 23">
          <a:extLst>
            <a:ext uri="{FF2B5EF4-FFF2-40B4-BE49-F238E27FC236}">
              <a16:creationId xmlns:a16="http://schemas.microsoft.com/office/drawing/2014/main" id="{00000000-0008-0000-2500-00000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28" name="Text Box 1">
          <a:extLst>
            <a:ext uri="{FF2B5EF4-FFF2-40B4-BE49-F238E27FC236}">
              <a16:creationId xmlns:a16="http://schemas.microsoft.com/office/drawing/2014/main" id="{00000000-0008-0000-2500-000004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29" name="Text Box 3">
          <a:extLst>
            <a:ext uri="{FF2B5EF4-FFF2-40B4-BE49-F238E27FC236}">
              <a16:creationId xmlns:a16="http://schemas.microsoft.com/office/drawing/2014/main" id="{00000000-0008-0000-2500-000005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0" name="Text Box 5">
          <a:extLst>
            <a:ext uri="{FF2B5EF4-FFF2-40B4-BE49-F238E27FC236}">
              <a16:creationId xmlns:a16="http://schemas.microsoft.com/office/drawing/2014/main" id="{00000000-0008-0000-2500-000006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1" name="Text Box 7">
          <a:extLst>
            <a:ext uri="{FF2B5EF4-FFF2-40B4-BE49-F238E27FC236}">
              <a16:creationId xmlns:a16="http://schemas.microsoft.com/office/drawing/2014/main" id="{00000000-0008-0000-2500-000007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2" name="Text Box 9">
          <a:extLst>
            <a:ext uri="{FF2B5EF4-FFF2-40B4-BE49-F238E27FC236}">
              <a16:creationId xmlns:a16="http://schemas.microsoft.com/office/drawing/2014/main" id="{00000000-0008-0000-2500-000008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3" name="Text Box 11">
          <a:extLst>
            <a:ext uri="{FF2B5EF4-FFF2-40B4-BE49-F238E27FC236}">
              <a16:creationId xmlns:a16="http://schemas.microsoft.com/office/drawing/2014/main" id="{00000000-0008-0000-2500-000009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4" name="Text Box 13">
          <a:extLst>
            <a:ext uri="{FF2B5EF4-FFF2-40B4-BE49-F238E27FC236}">
              <a16:creationId xmlns:a16="http://schemas.microsoft.com/office/drawing/2014/main" id="{00000000-0008-0000-2500-00000A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5" name="Text Box 15">
          <a:extLst>
            <a:ext uri="{FF2B5EF4-FFF2-40B4-BE49-F238E27FC236}">
              <a16:creationId xmlns:a16="http://schemas.microsoft.com/office/drawing/2014/main" id="{00000000-0008-0000-2500-00000B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6" name="Text Box 17">
          <a:extLst>
            <a:ext uri="{FF2B5EF4-FFF2-40B4-BE49-F238E27FC236}">
              <a16:creationId xmlns:a16="http://schemas.microsoft.com/office/drawing/2014/main" id="{00000000-0008-0000-2500-00000C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7" name="Text Box 19">
          <a:extLst>
            <a:ext uri="{FF2B5EF4-FFF2-40B4-BE49-F238E27FC236}">
              <a16:creationId xmlns:a16="http://schemas.microsoft.com/office/drawing/2014/main" id="{00000000-0008-0000-2500-00000D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8" name="Text Box 21">
          <a:extLst>
            <a:ext uri="{FF2B5EF4-FFF2-40B4-BE49-F238E27FC236}">
              <a16:creationId xmlns:a16="http://schemas.microsoft.com/office/drawing/2014/main" id="{00000000-0008-0000-2500-00000E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39" name="Text Box 23">
          <a:extLst>
            <a:ext uri="{FF2B5EF4-FFF2-40B4-BE49-F238E27FC236}">
              <a16:creationId xmlns:a16="http://schemas.microsoft.com/office/drawing/2014/main" id="{00000000-0008-0000-2500-00000F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0" name="Text Box 1">
          <a:extLst>
            <a:ext uri="{FF2B5EF4-FFF2-40B4-BE49-F238E27FC236}">
              <a16:creationId xmlns:a16="http://schemas.microsoft.com/office/drawing/2014/main" id="{00000000-0008-0000-2500-00001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1" name="Text Box 3">
          <a:extLst>
            <a:ext uri="{FF2B5EF4-FFF2-40B4-BE49-F238E27FC236}">
              <a16:creationId xmlns:a16="http://schemas.microsoft.com/office/drawing/2014/main" id="{00000000-0008-0000-2500-00001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2" name="Text Box 5">
          <a:extLst>
            <a:ext uri="{FF2B5EF4-FFF2-40B4-BE49-F238E27FC236}">
              <a16:creationId xmlns:a16="http://schemas.microsoft.com/office/drawing/2014/main" id="{00000000-0008-0000-2500-00001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3" name="Text Box 7">
          <a:extLst>
            <a:ext uri="{FF2B5EF4-FFF2-40B4-BE49-F238E27FC236}">
              <a16:creationId xmlns:a16="http://schemas.microsoft.com/office/drawing/2014/main" id="{00000000-0008-0000-2500-00001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4" name="Text Box 9">
          <a:extLst>
            <a:ext uri="{FF2B5EF4-FFF2-40B4-BE49-F238E27FC236}">
              <a16:creationId xmlns:a16="http://schemas.microsoft.com/office/drawing/2014/main" id="{00000000-0008-0000-2500-00001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5" name="Text Box 11">
          <a:extLst>
            <a:ext uri="{FF2B5EF4-FFF2-40B4-BE49-F238E27FC236}">
              <a16:creationId xmlns:a16="http://schemas.microsoft.com/office/drawing/2014/main" id="{00000000-0008-0000-2500-00001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6" name="Text Box 13">
          <a:extLst>
            <a:ext uri="{FF2B5EF4-FFF2-40B4-BE49-F238E27FC236}">
              <a16:creationId xmlns:a16="http://schemas.microsoft.com/office/drawing/2014/main" id="{00000000-0008-0000-2500-00001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7" name="Text Box 15">
          <a:extLst>
            <a:ext uri="{FF2B5EF4-FFF2-40B4-BE49-F238E27FC236}">
              <a16:creationId xmlns:a16="http://schemas.microsoft.com/office/drawing/2014/main" id="{00000000-0008-0000-2500-00001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8" name="Text Box 17">
          <a:extLst>
            <a:ext uri="{FF2B5EF4-FFF2-40B4-BE49-F238E27FC236}">
              <a16:creationId xmlns:a16="http://schemas.microsoft.com/office/drawing/2014/main" id="{00000000-0008-0000-2500-00001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49" name="Text Box 19">
          <a:extLst>
            <a:ext uri="{FF2B5EF4-FFF2-40B4-BE49-F238E27FC236}">
              <a16:creationId xmlns:a16="http://schemas.microsoft.com/office/drawing/2014/main" id="{00000000-0008-0000-2500-00001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0" name="Text Box 21">
          <a:extLst>
            <a:ext uri="{FF2B5EF4-FFF2-40B4-BE49-F238E27FC236}">
              <a16:creationId xmlns:a16="http://schemas.microsoft.com/office/drawing/2014/main" id="{00000000-0008-0000-2500-00001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1" name="Text Box 23">
          <a:extLst>
            <a:ext uri="{FF2B5EF4-FFF2-40B4-BE49-F238E27FC236}">
              <a16:creationId xmlns:a16="http://schemas.microsoft.com/office/drawing/2014/main" id="{00000000-0008-0000-2500-00001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2" name="Text Box 1">
          <a:extLst>
            <a:ext uri="{FF2B5EF4-FFF2-40B4-BE49-F238E27FC236}">
              <a16:creationId xmlns:a16="http://schemas.microsoft.com/office/drawing/2014/main" id="{00000000-0008-0000-2500-00001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3" name="Text Box 3">
          <a:extLst>
            <a:ext uri="{FF2B5EF4-FFF2-40B4-BE49-F238E27FC236}">
              <a16:creationId xmlns:a16="http://schemas.microsoft.com/office/drawing/2014/main" id="{00000000-0008-0000-2500-00001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4" name="Text Box 5">
          <a:extLst>
            <a:ext uri="{FF2B5EF4-FFF2-40B4-BE49-F238E27FC236}">
              <a16:creationId xmlns:a16="http://schemas.microsoft.com/office/drawing/2014/main" id="{00000000-0008-0000-2500-00001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5" name="Text Box 7">
          <a:extLst>
            <a:ext uri="{FF2B5EF4-FFF2-40B4-BE49-F238E27FC236}">
              <a16:creationId xmlns:a16="http://schemas.microsoft.com/office/drawing/2014/main" id="{00000000-0008-0000-2500-00001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6" name="Text Box 9">
          <a:extLst>
            <a:ext uri="{FF2B5EF4-FFF2-40B4-BE49-F238E27FC236}">
              <a16:creationId xmlns:a16="http://schemas.microsoft.com/office/drawing/2014/main" id="{00000000-0008-0000-2500-00002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7" name="Text Box 11">
          <a:extLst>
            <a:ext uri="{FF2B5EF4-FFF2-40B4-BE49-F238E27FC236}">
              <a16:creationId xmlns:a16="http://schemas.microsoft.com/office/drawing/2014/main" id="{00000000-0008-0000-2500-00002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8" name="Text Box 13">
          <a:extLst>
            <a:ext uri="{FF2B5EF4-FFF2-40B4-BE49-F238E27FC236}">
              <a16:creationId xmlns:a16="http://schemas.microsoft.com/office/drawing/2014/main" id="{00000000-0008-0000-2500-00002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59" name="Text Box 15">
          <a:extLst>
            <a:ext uri="{FF2B5EF4-FFF2-40B4-BE49-F238E27FC236}">
              <a16:creationId xmlns:a16="http://schemas.microsoft.com/office/drawing/2014/main" id="{00000000-0008-0000-2500-00002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0" name="Text Box 17">
          <a:extLst>
            <a:ext uri="{FF2B5EF4-FFF2-40B4-BE49-F238E27FC236}">
              <a16:creationId xmlns:a16="http://schemas.microsoft.com/office/drawing/2014/main" id="{00000000-0008-0000-2500-00002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1" name="Text Box 19">
          <a:extLst>
            <a:ext uri="{FF2B5EF4-FFF2-40B4-BE49-F238E27FC236}">
              <a16:creationId xmlns:a16="http://schemas.microsoft.com/office/drawing/2014/main" id="{00000000-0008-0000-2500-00002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2" name="Text Box 21">
          <a:extLst>
            <a:ext uri="{FF2B5EF4-FFF2-40B4-BE49-F238E27FC236}">
              <a16:creationId xmlns:a16="http://schemas.microsoft.com/office/drawing/2014/main" id="{00000000-0008-0000-2500-00002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3" name="Text Box 23">
          <a:extLst>
            <a:ext uri="{FF2B5EF4-FFF2-40B4-BE49-F238E27FC236}">
              <a16:creationId xmlns:a16="http://schemas.microsoft.com/office/drawing/2014/main" id="{00000000-0008-0000-2500-00002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4" name="Text Box 1">
          <a:extLst>
            <a:ext uri="{FF2B5EF4-FFF2-40B4-BE49-F238E27FC236}">
              <a16:creationId xmlns:a16="http://schemas.microsoft.com/office/drawing/2014/main" id="{00000000-0008-0000-2500-00002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5" name="Text Box 3">
          <a:extLst>
            <a:ext uri="{FF2B5EF4-FFF2-40B4-BE49-F238E27FC236}">
              <a16:creationId xmlns:a16="http://schemas.microsoft.com/office/drawing/2014/main" id="{00000000-0008-0000-2500-00002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6" name="Text Box 5">
          <a:extLst>
            <a:ext uri="{FF2B5EF4-FFF2-40B4-BE49-F238E27FC236}">
              <a16:creationId xmlns:a16="http://schemas.microsoft.com/office/drawing/2014/main" id="{00000000-0008-0000-2500-00002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7" name="Text Box 7">
          <a:extLst>
            <a:ext uri="{FF2B5EF4-FFF2-40B4-BE49-F238E27FC236}">
              <a16:creationId xmlns:a16="http://schemas.microsoft.com/office/drawing/2014/main" id="{00000000-0008-0000-2500-00002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8" name="Text Box 9">
          <a:extLst>
            <a:ext uri="{FF2B5EF4-FFF2-40B4-BE49-F238E27FC236}">
              <a16:creationId xmlns:a16="http://schemas.microsoft.com/office/drawing/2014/main" id="{00000000-0008-0000-2500-00002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69" name="Text Box 11">
          <a:extLst>
            <a:ext uri="{FF2B5EF4-FFF2-40B4-BE49-F238E27FC236}">
              <a16:creationId xmlns:a16="http://schemas.microsoft.com/office/drawing/2014/main" id="{00000000-0008-0000-2500-00002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70" name="Text Box 13">
          <a:extLst>
            <a:ext uri="{FF2B5EF4-FFF2-40B4-BE49-F238E27FC236}">
              <a16:creationId xmlns:a16="http://schemas.microsoft.com/office/drawing/2014/main" id="{00000000-0008-0000-2500-00002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71" name="Text Box 15">
          <a:extLst>
            <a:ext uri="{FF2B5EF4-FFF2-40B4-BE49-F238E27FC236}">
              <a16:creationId xmlns:a16="http://schemas.microsoft.com/office/drawing/2014/main" id="{00000000-0008-0000-2500-00002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72" name="Text Box 17">
          <a:extLst>
            <a:ext uri="{FF2B5EF4-FFF2-40B4-BE49-F238E27FC236}">
              <a16:creationId xmlns:a16="http://schemas.microsoft.com/office/drawing/2014/main" id="{00000000-0008-0000-2500-00003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73" name="Text Box 19">
          <a:extLst>
            <a:ext uri="{FF2B5EF4-FFF2-40B4-BE49-F238E27FC236}">
              <a16:creationId xmlns:a16="http://schemas.microsoft.com/office/drawing/2014/main" id="{00000000-0008-0000-2500-00003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74" name="Text Box 21">
          <a:extLst>
            <a:ext uri="{FF2B5EF4-FFF2-40B4-BE49-F238E27FC236}">
              <a16:creationId xmlns:a16="http://schemas.microsoft.com/office/drawing/2014/main" id="{00000000-0008-0000-2500-00003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75" name="Text Box 23">
          <a:extLst>
            <a:ext uri="{FF2B5EF4-FFF2-40B4-BE49-F238E27FC236}">
              <a16:creationId xmlns:a16="http://schemas.microsoft.com/office/drawing/2014/main" id="{00000000-0008-0000-2500-00003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76" name="Text Box 1">
          <a:extLst>
            <a:ext uri="{FF2B5EF4-FFF2-40B4-BE49-F238E27FC236}">
              <a16:creationId xmlns:a16="http://schemas.microsoft.com/office/drawing/2014/main" id="{00000000-0008-0000-2500-000034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77" name="Text Box 3">
          <a:extLst>
            <a:ext uri="{FF2B5EF4-FFF2-40B4-BE49-F238E27FC236}">
              <a16:creationId xmlns:a16="http://schemas.microsoft.com/office/drawing/2014/main" id="{00000000-0008-0000-2500-000035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78" name="Text Box 5">
          <a:extLst>
            <a:ext uri="{FF2B5EF4-FFF2-40B4-BE49-F238E27FC236}">
              <a16:creationId xmlns:a16="http://schemas.microsoft.com/office/drawing/2014/main" id="{00000000-0008-0000-2500-000036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79" name="Text Box 7">
          <a:extLst>
            <a:ext uri="{FF2B5EF4-FFF2-40B4-BE49-F238E27FC236}">
              <a16:creationId xmlns:a16="http://schemas.microsoft.com/office/drawing/2014/main" id="{00000000-0008-0000-2500-000037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0" name="Text Box 9">
          <a:extLst>
            <a:ext uri="{FF2B5EF4-FFF2-40B4-BE49-F238E27FC236}">
              <a16:creationId xmlns:a16="http://schemas.microsoft.com/office/drawing/2014/main" id="{00000000-0008-0000-2500-000038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1" name="Text Box 11">
          <a:extLst>
            <a:ext uri="{FF2B5EF4-FFF2-40B4-BE49-F238E27FC236}">
              <a16:creationId xmlns:a16="http://schemas.microsoft.com/office/drawing/2014/main" id="{00000000-0008-0000-2500-000039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2" name="Text Box 13">
          <a:extLst>
            <a:ext uri="{FF2B5EF4-FFF2-40B4-BE49-F238E27FC236}">
              <a16:creationId xmlns:a16="http://schemas.microsoft.com/office/drawing/2014/main" id="{00000000-0008-0000-2500-00003A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3" name="Text Box 15">
          <a:extLst>
            <a:ext uri="{FF2B5EF4-FFF2-40B4-BE49-F238E27FC236}">
              <a16:creationId xmlns:a16="http://schemas.microsoft.com/office/drawing/2014/main" id="{00000000-0008-0000-2500-00003B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4" name="Text Box 17">
          <a:extLst>
            <a:ext uri="{FF2B5EF4-FFF2-40B4-BE49-F238E27FC236}">
              <a16:creationId xmlns:a16="http://schemas.microsoft.com/office/drawing/2014/main" id="{00000000-0008-0000-2500-00003C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5" name="Text Box 19">
          <a:extLst>
            <a:ext uri="{FF2B5EF4-FFF2-40B4-BE49-F238E27FC236}">
              <a16:creationId xmlns:a16="http://schemas.microsoft.com/office/drawing/2014/main" id="{00000000-0008-0000-2500-00003D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6" name="Text Box 21">
          <a:extLst>
            <a:ext uri="{FF2B5EF4-FFF2-40B4-BE49-F238E27FC236}">
              <a16:creationId xmlns:a16="http://schemas.microsoft.com/office/drawing/2014/main" id="{00000000-0008-0000-2500-00003E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487" name="Text Box 23">
          <a:extLst>
            <a:ext uri="{FF2B5EF4-FFF2-40B4-BE49-F238E27FC236}">
              <a16:creationId xmlns:a16="http://schemas.microsoft.com/office/drawing/2014/main" id="{00000000-0008-0000-2500-00003F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88" name="Text Box 1">
          <a:extLst>
            <a:ext uri="{FF2B5EF4-FFF2-40B4-BE49-F238E27FC236}">
              <a16:creationId xmlns:a16="http://schemas.microsoft.com/office/drawing/2014/main" id="{00000000-0008-0000-2500-00004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89" name="Text Box 3">
          <a:extLst>
            <a:ext uri="{FF2B5EF4-FFF2-40B4-BE49-F238E27FC236}">
              <a16:creationId xmlns:a16="http://schemas.microsoft.com/office/drawing/2014/main" id="{00000000-0008-0000-2500-00004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0" name="Text Box 5">
          <a:extLst>
            <a:ext uri="{FF2B5EF4-FFF2-40B4-BE49-F238E27FC236}">
              <a16:creationId xmlns:a16="http://schemas.microsoft.com/office/drawing/2014/main" id="{00000000-0008-0000-2500-00004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1" name="Text Box 7">
          <a:extLst>
            <a:ext uri="{FF2B5EF4-FFF2-40B4-BE49-F238E27FC236}">
              <a16:creationId xmlns:a16="http://schemas.microsoft.com/office/drawing/2014/main" id="{00000000-0008-0000-2500-00004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2" name="Text Box 9">
          <a:extLst>
            <a:ext uri="{FF2B5EF4-FFF2-40B4-BE49-F238E27FC236}">
              <a16:creationId xmlns:a16="http://schemas.microsoft.com/office/drawing/2014/main" id="{00000000-0008-0000-2500-00004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3" name="Text Box 11">
          <a:extLst>
            <a:ext uri="{FF2B5EF4-FFF2-40B4-BE49-F238E27FC236}">
              <a16:creationId xmlns:a16="http://schemas.microsoft.com/office/drawing/2014/main" id="{00000000-0008-0000-2500-00004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4" name="Text Box 13">
          <a:extLst>
            <a:ext uri="{FF2B5EF4-FFF2-40B4-BE49-F238E27FC236}">
              <a16:creationId xmlns:a16="http://schemas.microsoft.com/office/drawing/2014/main" id="{00000000-0008-0000-2500-00004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5" name="Text Box 15">
          <a:extLst>
            <a:ext uri="{FF2B5EF4-FFF2-40B4-BE49-F238E27FC236}">
              <a16:creationId xmlns:a16="http://schemas.microsoft.com/office/drawing/2014/main" id="{00000000-0008-0000-2500-00004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6" name="Text Box 17">
          <a:extLst>
            <a:ext uri="{FF2B5EF4-FFF2-40B4-BE49-F238E27FC236}">
              <a16:creationId xmlns:a16="http://schemas.microsoft.com/office/drawing/2014/main" id="{00000000-0008-0000-2500-00004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7" name="Text Box 19">
          <a:extLst>
            <a:ext uri="{FF2B5EF4-FFF2-40B4-BE49-F238E27FC236}">
              <a16:creationId xmlns:a16="http://schemas.microsoft.com/office/drawing/2014/main" id="{00000000-0008-0000-2500-00004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8" name="Text Box 21">
          <a:extLst>
            <a:ext uri="{FF2B5EF4-FFF2-40B4-BE49-F238E27FC236}">
              <a16:creationId xmlns:a16="http://schemas.microsoft.com/office/drawing/2014/main" id="{00000000-0008-0000-2500-00004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499" name="Text Box 23">
          <a:extLst>
            <a:ext uri="{FF2B5EF4-FFF2-40B4-BE49-F238E27FC236}">
              <a16:creationId xmlns:a16="http://schemas.microsoft.com/office/drawing/2014/main" id="{00000000-0008-0000-2500-00004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0" name="Text Box 1">
          <a:extLst>
            <a:ext uri="{FF2B5EF4-FFF2-40B4-BE49-F238E27FC236}">
              <a16:creationId xmlns:a16="http://schemas.microsoft.com/office/drawing/2014/main" id="{00000000-0008-0000-2500-00004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1" name="Text Box 3">
          <a:extLst>
            <a:ext uri="{FF2B5EF4-FFF2-40B4-BE49-F238E27FC236}">
              <a16:creationId xmlns:a16="http://schemas.microsoft.com/office/drawing/2014/main" id="{00000000-0008-0000-2500-00004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2" name="Text Box 5">
          <a:extLst>
            <a:ext uri="{FF2B5EF4-FFF2-40B4-BE49-F238E27FC236}">
              <a16:creationId xmlns:a16="http://schemas.microsoft.com/office/drawing/2014/main" id="{00000000-0008-0000-2500-00004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3" name="Text Box 7">
          <a:extLst>
            <a:ext uri="{FF2B5EF4-FFF2-40B4-BE49-F238E27FC236}">
              <a16:creationId xmlns:a16="http://schemas.microsoft.com/office/drawing/2014/main" id="{00000000-0008-0000-2500-00004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4" name="Text Box 9">
          <a:extLst>
            <a:ext uri="{FF2B5EF4-FFF2-40B4-BE49-F238E27FC236}">
              <a16:creationId xmlns:a16="http://schemas.microsoft.com/office/drawing/2014/main" id="{00000000-0008-0000-2500-00005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5" name="Text Box 11">
          <a:extLst>
            <a:ext uri="{FF2B5EF4-FFF2-40B4-BE49-F238E27FC236}">
              <a16:creationId xmlns:a16="http://schemas.microsoft.com/office/drawing/2014/main" id="{00000000-0008-0000-2500-00005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6" name="Text Box 13">
          <a:extLst>
            <a:ext uri="{FF2B5EF4-FFF2-40B4-BE49-F238E27FC236}">
              <a16:creationId xmlns:a16="http://schemas.microsoft.com/office/drawing/2014/main" id="{00000000-0008-0000-2500-00005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7" name="Text Box 15">
          <a:extLst>
            <a:ext uri="{FF2B5EF4-FFF2-40B4-BE49-F238E27FC236}">
              <a16:creationId xmlns:a16="http://schemas.microsoft.com/office/drawing/2014/main" id="{00000000-0008-0000-2500-00005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8" name="Text Box 17">
          <a:extLst>
            <a:ext uri="{FF2B5EF4-FFF2-40B4-BE49-F238E27FC236}">
              <a16:creationId xmlns:a16="http://schemas.microsoft.com/office/drawing/2014/main" id="{00000000-0008-0000-2500-00005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09" name="Text Box 19">
          <a:extLst>
            <a:ext uri="{FF2B5EF4-FFF2-40B4-BE49-F238E27FC236}">
              <a16:creationId xmlns:a16="http://schemas.microsoft.com/office/drawing/2014/main" id="{00000000-0008-0000-2500-00005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0" name="Text Box 21">
          <a:extLst>
            <a:ext uri="{FF2B5EF4-FFF2-40B4-BE49-F238E27FC236}">
              <a16:creationId xmlns:a16="http://schemas.microsoft.com/office/drawing/2014/main" id="{00000000-0008-0000-2500-00005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1" name="Text Box 23">
          <a:extLst>
            <a:ext uri="{FF2B5EF4-FFF2-40B4-BE49-F238E27FC236}">
              <a16:creationId xmlns:a16="http://schemas.microsoft.com/office/drawing/2014/main" id="{00000000-0008-0000-2500-00005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2" name="Text Box 1">
          <a:extLst>
            <a:ext uri="{FF2B5EF4-FFF2-40B4-BE49-F238E27FC236}">
              <a16:creationId xmlns:a16="http://schemas.microsoft.com/office/drawing/2014/main" id="{00000000-0008-0000-2500-00005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3" name="Text Box 3">
          <a:extLst>
            <a:ext uri="{FF2B5EF4-FFF2-40B4-BE49-F238E27FC236}">
              <a16:creationId xmlns:a16="http://schemas.microsoft.com/office/drawing/2014/main" id="{00000000-0008-0000-2500-00005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4" name="Text Box 5">
          <a:extLst>
            <a:ext uri="{FF2B5EF4-FFF2-40B4-BE49-F238E27FC236}">
              <a16:creationId xmlns:a16="http://schemas.microsoft.com/office/drawing/2014/main" id="{00000000-0008-0000-2500-00005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5" name="Text Box 7">
          <a:extLst>
            <a:ext uri="{FF2B5EF4-FFF2-40B4-BE49-F238E27FC236}">
              <a16:creationId xmlns:a16="http://schemas.microsoft.com/office/drawing/2014/main" id="{00000000-0008-0000-2500-00005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6" name="Text Box 9">
          <a:extLst>
            <a:ext uri="{FF2B5EF4-FFF2-40B4-BE49-F238E27FC236}">
              <a16:creationId xmlns:a16="http://schemas.microsoft.com/office/drawing/2014/main" id="{00000000-0008-0000-2500-00005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7" name="Text Box 11">
          <a:extLst>
            <a:ext uri="{FF2B5EF4-FFF2-40B4-BE49-F238E27FC236}">
              <a16:creationId xmlns:a16="http://schemas.microsoft.com/office/drawing/2014/main" id="{00000000-0008-0000-2500-00005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8" name="Text Box 13">
          <a:extLst>
            <a:ext uri="{FF2B5EF4-FFF2-40B4-BE49-F238E27FC236}">
              <a16:creationId xmlns:a16="http://schemas.microsoft.com/office/drawing/2014/main" id="{00000000-0008-0000-2500-00005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19" name="Text Box 15">
          <a:extLst>
            <a:ext uri="{FF2B5EF4-FFF2-40B4-BE49-F238E27FC236}">
              <a16:creationId xmlns:a16="http://schemas.microsoft.com/office/drawing/2014/main" id="{00000000-0008-0000-2500-00005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20" name="Text Box 17">
          <a:extLst>
            <a:ext uri="{FF2B5EF4-FFF2-40B4-BE49-F238E27FC236}">
              <a16:creationId xmlns:a16="http://schemas.microsoft.com/office/drawing/2014/main" id="{00000000-0008-0000-2500-00006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21" name="Text Box 19">
          <a:extLst>
            <a:ext uri="{FF2B5EF4-FFF2-40B4-BE49-F238E27FC236}">
              <a16:creationId xmlns:a16="http://schemas.microsoft.com/office/drawing/2014/main" id="{00000000-0008-0000-2500-00006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22" name="Text Box 21">
          <a:extLst>
            <a:ext uri="{FF2B5EF4-FFF2-40B4-BE49-F238E27FC236}">
              <a16:creationId xmlns:a16="http://schemas.microsoft.com/office/drawing/2014/main" id="{00000000-0008-0000-2500-00006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23" name="Text Box 23">
          <a:extLst>
            <a:ext uri="{FF2B5EF4-FFF2-40B4-BE49-F238E27FC236}">
              <a16:creationId xmlns:a16="http://schemas.microsoft.com/office/drawing/2014/main" id="{00000000-0008-0000-2500-00006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24" name="Text Box 1">
          <a:extLst>
            <a:ext uri="{FF2B5EF4-FFF2-40B4-BE49-F238E27FC236}">
              <a16:creationId xmlns:a16="http://schemas.microsoft.com/office/drawing/2014/main" id="{00000000-0008-0000-2500-000064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25" name="Text Box 3">
          <a:extLst>
            <a:ext uri="{FF2B5EF4-FFF2-40B4-BE49-F238E27FC236}">
              <a16:creationId xmlns:a16="http://schemas.microsoft.com/office/drawing/2014/main" id="{00000000-0008-0000-2500-000065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26" name="Text Box 5">
          <a:extLst>
            <a:ext uri="{FF2B5EF4-FFF2-40B4-BE49-F238E27FC236}">
              <a16:creationId xmlns:a16="http://schemas.microsoft.com/office/drawing/2014/main" id="{00000000-0008-0000-2500-000066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27" name="Text Box 7">
          <a:extLst>
            <a:ext uri="{FF2B5EF4-FFF2-40B4-BE49-F238E27FC236}">
              <a16:creationId xmlns:a16="http://schemas.microsoft.com/office/drawing/2014/main" id="{00000000-0008-0000-2500-000067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28" name="Text Box 9">
          <a:extLst>
            <a:ext uri="{FF2B5EF4-FFF2-40B4-BE49-F238E27FC236}">
              <a16:creationId xmlns:a16="http://schemas.microsoft.com/office/drawing/2014/main" id="{00000000-0008-0000-2500-000068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29" name="Text Box 11">
          <a:extLst>
            <a:ext uri="{FF2B5EF4-FFF2-40B4-BE49-F238E27FC236}">
              <a16:creationId xmlns:a16="http://schemas.microsoft.com/office/drawing/2014/main" id="{00000000-0008-0000-2500-000069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30" name="Text Box 13">
          <a:extLst>
            <a:ext uri="{FF2B5EF4-FFF2-40B4-BE49-F238E27FC236}">
              <a16:creationId xmlns:a16="http://schemas.microsoft.com/office/drawing/2014/main" id="{00000000-0008-0000-2500-00006A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31" name="Text Box 15">
          <a:extLst>
            <a:ext uri="{FF2B5EF4-FFF2-40B4-BE49-F238E27FC236}">
              <a16:creationId xmlns:a16="http://schemas.microsoft.com/office/drawing/2014/main" id="{00000000-0008-0000-2500-00006B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32" name="Text Box 17">
          <a:extLst>
            <a:ext uri="{FF2B5EF4-FFF2-40B4-BE49-F238E27FC236}">
              <a16:creationId xmlns:a16="http://schemas.microsoft.com/office/drawing/2014/main" id="{00000000-0008-0000-2500-00006C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33" name="Text Box 19">
          <a:extLst>
            <a:ext uri="{FF2B5EF4-FFF2-40B4-BE49-F238E27FC236}">
              <a16:creationId xmlns:a16="http://schemas.microsoft.com/office/drawing/2014/main" id="{00000000-0008-0000-2500-00006D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34" name="Text Box 21">
          <a:extLst>
            <a:ext uri="{FF2B5EF4-FFF2-40B4-BE49-F238E27FC236}">
              <a16:creationId xmlns:a16="http://schemas.microsoft.com/office/drawing/2014/main" id="{00000000-0008-0000-2500-00006E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535" name="Text Box 23">
          <a:extLst>
            <a:ext uri="{FF2B5EF4-FFF2-40B4-BE49-F238E27FC236}">
              <a16:creationId xmlns:a16="http://schemas.microsoft.com/office/drawing/2014/main" id="{00000000-0008-0000-2500-00006F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36" name="Text Box 1">
          <a:extLst>
            <a:ext uri="{FF2B5EF4-FFF2-40B4-BE49-F238E27FC236}">
              <a16:creationId xmlns:a16="http://schemas.microsoft.com/office/drawing/2014/main" id="{00000000-0008-0000-2500-00007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37" name="Text Box 3">
          <a:extLst>
            <a:ext uri="{FF2B5EF4-FFF2-40B4-BE49-F238E27FC236}">
              <a16:creationId xmlns:a16="http://schemas.microsoft.com/office/drawing/2014/main" id="{00000000-0008-0000-2500-00007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38" name="Text Box 5">
          <a:extLst>
            <a:ext uri="{FF2B5EF4-FFF2-40B4-BE49-F238E27FC236}">
              <a16:creationId xmlns:a16="http://schemas.microsoft.com/office/drawing/2014/main" id="{00000000-0008-0000-2500-00007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39" name="Text Box 7">
          <a:extLst>
            <a:ext uri="{FF2B5EF4-FFF2-40B4-BE49-F238E27FC236}">
              <a16:creationId xmlns:a16="http://schemas.microsoft.com/office/drawing/2014/main" id="{00000000-0008-0000-2500-00007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0" name="Text Box 9">
          <a:extLst>
            <a:ext uri="{FF2B5EF4-FFF2-40B4-BE49-F238E27FC236}">
              <a16:creationId xmlns:a16="http://schemas.microsoft.com/office/drawing/2014/main" id="{00000000-0008-0000-2500-00007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1" name="Text Box 11">
          <a:extLst>
            <a:ext uri="{FF2B5EF4-FFF2-40B4-BE49-F238E27FC236}">
              <a16:creationId xmlns:a16="http://schemas.microsoft.com/office/drawing/2014/main" id="{00000000-0008-0000-2500-00007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2" name="Text Box 13">
          <a:extLst>
            <a:ext uri="{FF2B5EF4-FFF2-40B4-BE49-F238E27FC236}">
              <a16:creationId xmlns:a16="http://schemas.microsoft.com/office/drawing/2014/main" id="{00000000-0008-0000-2500-00007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3" name="Text Box 15">
          <a:extLst>
            <a:ext uri="{FF2B5EF4-FFF2-40B4-BE49-F238E27FC236}">
              <a16:creationId xmlns:a16="http://schemas.microsoft.com/office/drawing/2014/main" id="{00000000-0008-0000-2500-00007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4" name="Text Box 17">
          <a:extLst>
            <a:ext uri="{FF2B5EF4-FFF2-40B4-BE49-F238E27FC236}">
              <a16:creationId xmlns:a16="http://schemas.microsoft.com/office/drawing/2014/main" id="{00000000-0008-0000-2500-00007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5" name="Text Box 19">
          <a:extLst>
            <a:ext uri="{FF2B5EF4-FFF2-40B4-BE49-F238E27FC236}">
              <a16:creationId xmlns:a16="http://schemas.microsoft.com/office/drawing/2014/main" id="{00000000-0008-0000-2500-00007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6" name="Text Box 21">
          <a:extLst>
            <a:ext uri="{FF2B5EF4-FFF2-40B4-BE49-F238E27FC236}">
              <a16:creationId xmlns:a16="http://schemas.microsoft.com/office/drawing/2014/main" id="{00000000-0008-0000-2500-00007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7" name="Text Box 23">
          <a:extLst>
            <a:ext uri="{FF2B5EF4-FFF2-40B4-BE49-F238E27FC236}">
              <a16:creationId xmlns:a16="http://schemas.microsoft.com/office/drawing/2014/main" id="{00000000-0008-0000-2500-00007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8" name="Text Box 1">
          <a:extLst>
            <a:ext uri="{FF2B5EF4-FFF2-40B4-BE49-F238E27FC236}">
              <a16:creationId xmlns:a16="http://schemas.microsoft.com/office/drawing/2014/main" id="{00000000-0008-0000-2500-00007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49" name="Text Box 3">
          <a:extLst>
            <a:ext uri="{FF2B5EF4-FFF2-40B4-BE49-F238E27FC236}">
              <a16:creationId xmlns:a16="http://schemas.microsoft.com/office/drawing/2014/main" id="{00000000-0008-0000-2500-00007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0" name="Text Box 5">
          <a:extLst>
            <a:ext uri="{FF2B5EF4-FFF2-40B4-BE49-F238E27FC236}">
              <a16:creationId xmlns:a16="http://schemas.microsoft.com/office/drawing/2014/main" id="{00000000-0008-0000-2500-00007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1" name="Text Box 7">
          <a:extLst>
            <a:ext uri="{FF2B5EF4-FFF2-40B4-BE49-F238E27FC236}">
              <a16:creationId xmlns:a16="http://schemas.microsoft.com/office/drawing/2014/main" id="{00000000-0008-0000-2500-00007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2" name="Text Box 9">
          <a:extLst>
            <a:ext uri="{FF2B5EF4-FFF2-40B4-BE49-F238E27FC236}">
              <a16:creationId xmlns:a16="http://schemas.microsoft.com/office/drawing/2014/main" id="{00000000-0008-0000-2500-00008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3" name="Text Box 11">
          <a:extLst>
            <a:ext uri="{FF2B5EF4-FFF2-40B4-BE49-F238E27FC236}">
              <a16:creationId xmlns:a16="http://schemas.microsoft.com/office/drawing/2014/main" id="{00000000-0008-0000-2500-00008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4" name="Text Box 13">
          <a:extLst>
            <a:ext uri="{FF2B5EF4-FFF2-40B4-BE49-F238E27FC236}">
              <a16:creationId xmlns:a16="http://schemas.microsoft.com/office/drawing/2014/main" id="{00000000-0008-0000-2500-00008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5" name="Text Box 15">
          <a:extLst>
            <a:ext uri="{FF2B5EF4-FFF2-40B4-BE49-F238E27FC236}">
              <a16:creationId xmlns:a16="http://schemas.microsoft.com/office/drawing/2014/main" id="{00000000-0008-0000-2500-00008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6" name="Text Box 17">
          <a:extLst>
            <a:ext uri="{FF2B5EF4-FFF2-40B4-BE49-F238E27FC236}">
              <a16:creationId xmlns:a16="http://schemas.microsoft.com/office/drawing/2014/main" id="{00000000-0008-0000-2500-00008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7" name="Text Box 19">
          <a:extLst>
            <a:ext uri="{FF2B5EF4-FFF2-40B4-BE49-F238E27FC236}">
              <a16:creationId xmlns:a16="http://schemas.microsoft.com/office/drawing/2014/main" id="{00000000-0008-0000-2500-00008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8" name="Text Box 21">
          <a:extLst>
            <a:ext uri="{FF2B5EF4-FFF2-40B4-BE49-F238E27FC236}">
              <a16:creationId xmlns:a16="http://schemas.microsoft.com/office/drawing/2014/main" id="{00000000-0008-0000-2500-00008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59" name="Text Box 23">
          <a:extLst>
            <a:ext uri="{FF2B5EF4-FFF2-40B4-BE49-F238E27FC236}">
              <a16:creationId xmlns:a16="http://schemas.microsoft.com/office/drawing/2014/main" id="{00000000-0008-0000-2500-00008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0" name="Text Box 1">
          <a:extLst>
            <a:ext uri="{FF2B5EF4-FFF2-40B4-BE49-F238E27FC236}">
              <a16:creationId xmlns:a16="http://schemas.microsoft.com/office/drawing/2014/main" id="{00000000-0008-0000-2500-00008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1" name="Text Box 3">
          <a:extLst>
            <a:ext uri="{FF2B5EF4-FFF2-40B4-BE49-F238E27FC236}">
              <a16:creationId xmlns:a16="http://schemas.microsoft.com/office/drawing/2014/main" id="{00000000-0008-0000-2500-00008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2" name="Text Box 5">
          <a:extLst>
            <a:ext uri="{FF2B5EF4-FFF2-40B4-BE49-F238E27FC236}">
              <a16:creationId xmlns:a16="http://schemas.microsoft.com/office/drawing/2014/main" id="{00000000-0008-0000-2500-00008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3" name="Text Box 7">
          <a:extLst>
            <a:ext uri="{FF2B5EF4-FFF2-40B4-BE49-F238E27FC236}">
              <a16:creationId xmlns:a16="http://schemas.microsoft.com/office/drawing/2014/main" id="{00000000-0008-0000-2500-00008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4" name="Text Box 9">
          <a:extLst>
            <a:ext uri="{FF2B5EF4-FFF2-40B4-BE49-F238E27FC236}">
              <a16:creationId xmlns:a16="http://schemas.microsoft.com/office/drawing/2014/main" id="{00000000-0008-0000-2500-00008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5" name="Text Box 11">
          <a:extLst>
            <a:ext uri="{FF2B5EF4-FFF2-40B4-BE49-F238E27FC236}">
              <a16:creationId xmlns:a16="http://schemas.microsoft.com/office/drawing/2014/main" id="{00000000-0008-0000-2500-00008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6" name="Text Box 13">
          <a:extLst>
            <a:ext uri="{FF2B5EF4-FFF2-40B4-BE49-F238E27FC236}">
              <a16:creationId xmlns:a16="http://schemas.microsoft.com/office/drawing/2014/main" id="{00000000-0008-0000-2500-00008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7" name="Text Box 15">
          <a:extLst>
            <a:ext uri="{FF2B5EF4-FFF2-40B4-BE49-F238E27FC236}">
              <a16:creationId xmlns:a16="http://schemas.microsoft.com/office/drawing/2014/main" id="{00000000-0008-0000-2500-00008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8" name="Text Box 17">
          <a:extLst>
            <a:ext uri="{FF2B5EF4-FFF2-40B4-BE49-F238E27FC236}">
              <a16:creationId xmlns:a16="http://schemas.microsoft.com/office/drawing/2014/main" id="{00000000-0008-0000-2500-00009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69" name="Text Box 19">
          <a:extLst>
            <a:ext uri="{FF2B5EF4-FFF2-40B4-BE49-F238E27FC236}">
              <a16:creationId xmlns:a16="http://schemas.microsoft.com/office/drawing/2014/main" id="{00000000-0008-0000-2500-00009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70" name="Text Box 21">
          <a:extLst>
            <a:ext uri="{FF2B5EF4-FFF2-40B4-BE49-F238E27FC236}">
              <a16:creationId xmlns:a16="http://schemas.microsoft.com/office/drawing/2014/main" id="{00000000-0008-0000-2500-00009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71" name="Text Box 23">
          <a:extLst>
            <a:ext uri="{FF2B5EF4-FFF2-40B4-BE49-F238E27FC236}">
              <a16:creationId xmlns:a16="http://schemas.microsoft.com/office/drawing/2014/main" id="{00000000-0008-0000-2500-00009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72" name="Text Box 1">
          <a:extLst>
            <a:ext uri="{FF2B5EF4-FFF2-40B4-BE49-F238E27FC236}">
              <a16:creationId xmlns:a16="http://schemas.microsoft.com/office/drawing/2014/main" id="{00000000-0008-0000-2500-00009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73" name="Text Box 2">
          <a:extLst>
            <a:ext uri="{FF2B5EF4-FFF2-40B4-BE49-F238E27FC236}">
              <a16:creationId xmlns:a16="http://schemas.microsoft.com/office/drawing/2014/main" id="{00000000-0008-0000-2500-000095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74" name="Text Box 3">
          <a:extLst>
            <a:ext uri="{FF2B5EF4-FFF2-40B4-BE49-F238E27FC236}">
              <a16:creationId xmlns:a16="http://schemas.microsoft.com/office/drawing/2014/main" id="{00000000-0008-0000-2500-00009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75" name="Text Box 4">
          <a:extLst>
            <a:ext uri="{FF2B5EF4-FFF2-40B4-BE49-F238E27FC236}">
              <a16:creationId xmlns:a16="http://schemas.microsoft.com/office/drawing/2014/main" id="{00000000-0008-0000-2500-000097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76" name="Text Box 5">
          <a:extLst>
            <a:ext uri="{FF2B5EF4-FFF2-40B4-BE49-F238E27FC236}">
              <a16:creationId xmlns:a16="http://schemas.microsoft.com/office/drawing/2014/main" id="{00000000-0008-0000-2500-00009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77" name="Text Box 6">
          <a:extLst>
            <a:ext uri="{FF2B5EF4-FFF2-40B4-BE49-F238E27FC236}">
              <a16:creationId xmlns:a16="http://schemas.microsoft.com/office/drawing/2014/main" id="{00000000-0008-0000-2500-000099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78" name="Text Box 7">
          <a:extLst>
            <a:ext uri="{FF2B5EF4-FFF2-40B4-BE49-F238E27FC236}">
              <a16:creationId xmlns:a16="http://schemas.microsoft.com/office/drawing/2014/main" id="{00000000-0008-0000-2500-00009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79" name="Text Box 8">
          <a:extLst>
            <a:ext uri="{FF2B5EF4-FFF2-40B4-BE49-F238E27FC236}">
              <a16:creationId xmlns:a16="http://schemas.microsoft.com/office/drawing/2014/main" id="{00000000-0008-0000-2500-00009B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80" name="Text Box 9">
          <a:extLst>
            <a:ext uri="{FF2B5EF4-FFF2-40B4-BE49-F238E27FC236}">
              <a16:creationId xmlns:a16="http://schemas.microsoft.com/office/drawing/2014/main" id="{00000000-0008-0000-2500-00009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81" name="Text Box 10">
          <a:extLst>
            <a:ext uri="{FF2B5EF4-FFF2-40B4-BE49-F238E27FC236}">
              <a16:creationId xmlns:a16="http://schemas.microsoft.com/office/drawing/2014/main" id="{00000000-0008-0000-2500-00009D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82" name="Text Box 11">
          <a:extLst>
            <a:ext uri="{FF2B5EF4-FFF2-40B4-BE49-F238E27FC236}">
              <a16:creationId xmlns:a16="http://schemas.microsoft.com/office/drawing/2014/main" id="{00000000-0008-0000-2500-00009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83" name="Text Box 12">
          <a:extLst>
            <a:ext uri="{FF2B5EF4-FFF2-40B4-BE49-F238E27FC236}">
              <a16:creationId xmlns:a16="http://schemas.microsoft.com/office/drawing/2014/main" id="{00000000-0008-0000-2500-00009F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84" name="Text Box 13">
          <a:extLst>
            <a:ext uri="{FF2B5EF4-FFF2-40B4-BE49-F238E27FC236}">
              <a16:creationId xmlns:a16="http://schemas.microsoft.com/office/drawing/2014/main" id="{00000000-0008-0000-2500-0000A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85" name="Text Box 14">
          <a:extLst>
            <a:ext uri="{FF2B5EF4-FFF2-40B4-BE49-F238E27FC236}">
              <a16:creationId xmlns:a16="http://schemas.microsoft.com/office/drawing/2014/main" id="{00000000-0008-0000-2500-0000A1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86" name="Text Box 15">
          <a:extLst>
            <a:ext uri="{FF2B5EF4-FFF2-40B4-BE49-F238E27FC236}">
              <a16:creationId xmlns:a16="http://schemas.microsoft.com/office/drawing/2014/main" id="{00000000-0008-0000-2500-0000A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87" name="Text Box 16">
          <a:extLst>
            <a:ext uri="{FF2B5EF4-FFF2-40B4-BE49-F238E27FC236}">
              <a16:creationId xmlns:a16="http://schemas.microsoft.com/office/drawing/2014/main" id="{00000000-0008-0000-2500-0000A3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88" name="Text Box 1">
          <a:extLst>
            <a:ext uri="{FF2B5EF4-FFF2-40B4-BE49-F238E27FC236}">
              <a16:creationId xmlns:a16="http://schemas.microsoft.com/office/drawing/2014/main" id="{00000000-0008-0000-2500-0000A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89" name="Text Box 2">
          <a:extLst>
            <a:ext uri="{FF2B5EF4-FFF2-40B4-BE49-F238E27FC236}">
              <a16:creationId xmlns:a16="http://schemas.microsoft.com/office/drawing/2014/main" id="{00000000-0008-0000-2500-0000A5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90" name="Text Box 3">
          <a:extLst>
            <a:ext uri="{FF2B5EF4-FFF2-40B4-BE49-F238E27FC236}">
              <a16:creationId xmlns:a16="http://schemas.microsoft.com/office/drawing/2014/main" id="{00000000-0008-0000-2500-0000A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91" name="Text Box 4">
          <a:extLst>
            <a:ext uri="{FF2B5EF4-FFF2-40B4-BE49-F238E27FC236}">
              <a16:creationId xmlns:a16="http://schemas.microsoft.com/office/drawing/2014/main" id="{00000000-0008-0000-2500-0000A7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92" name="Text Box 5">
          <a:extLst>
            <a:ext uri="{FF2B5EF4-FFF2-40B4-BE49-F238E27FC236}">
              <a16:creationId xmlns:a16="http://schemas.microsoft.com/office/drawing/2014/main" id="{00000000-0008-0000-2500-0000A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93" name="Text Box 6">
          <a:extLst>
            <a:ext uri="{FF2B5EF4-FFF2-40B4-BE49-F238E27FC236}">
              <a16:creationId xmlns:a16="http://schemas.microsoft.com/office/drawing/2014/main" id="{00000000-0008-0000-2500-0000A9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94" name="Text Box 7">
          <a:extLst>
            <a:ext uri="{FF2B5EF4-FFF2-40B4-BE49-F238E27FC236}">
              <a16:creationId xmlns:a16="http://schemas.microsoft.com/office/drawing/2014/main" id="{00000000-0008-0000-2500-0000A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95" name="Text Box 8">
          <a:extLst>
            <a:ext uri="{FF2B5EF4-FFF2-40B4-BE49-F238E27FC236}">
              <a16:creationId xmlns:a16="http://schemas.microsoft.com/office/drawing/2014/main" id="{00000000-0008-0000-2500-0000AB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96" name="Text Box 9">
          <a:extLst>
            <a:ext uri="{FF2B5EF4-FFF2-40B4-BE49-F238E27FC236}">
              <a16:creationId xmlns:a16="http://schemas.microsoft.com/office/drawing/2014/main" id="{00000000-0008-0000-2500-0000A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97" name="Text Box 10">
          <a:extLst>
            <a:ext uri="{FF2B5EF4-FFF2-40B4-BE49-F238E27FC236}">
              <a16:creationId xmlns:a16="http://schemas.microsoft.com/office/drawing/2014/main" id="{00000000-0008-0000-2500-0000AD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598" name="Text Box 11">
          <a:extLst>
            <a:ext uri="{FF2B5EF4-FFF2-40B4-BE49-F238E27FC236}">
              <a16:creationId xmlns:a16="http://schemas.microsoft.com/office/drawing/2014/main" id="{00000000-0008-0000-2500-0000A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599" name="Text Box 12">
          <a:extLst>
            <a:ext uri="{FF2B5EF4-FFF2-40B4-BE49-F238E27FC236}">
              <a16:creationId xmlns:a16="http://schemas.microsoft.com/office/drawing/2014/main" id="{00000000-0008-0000-2500-0000AF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0" name="Text Box 13">
          <a:extLst>
            <a:ext uri="{FF2B5EF4-FFF2-40B4-BE49-F238E27FC236}">
              <a16:creationId xmlns:a16="http://schemas.microsoft.com/office/drawing/2014/main" id="{00000000-0008-0000-2500-0000B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601" name="Text Box 14">
          <a:extLst>
            <a:ext uri="{FF2B5EF4-FFF2-40B4-BE49-F238E27FC236}">
              <a16:creationId xmlns:a16="http://schemas.microsoft.com/office/drawing/2014/main" id="{00000000-0008-0000-2500-0000B1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2" name="Text Box 15">
          <a:extLst>
            <a:ext uri="{FF2B5EF4-FFF2-40B4-BE49-F238E27FC236}">
              <a16:creationId xmlns:a16="http://schemas.microsoft.com/office/drawing/2014/main" id="{00000000-0008-0000-2500-0000B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23</xdr:row>
      <xdr:rowOff>92160</xdr:rowOff>
    </xdr:from>
    <xdr:to>
      <xdr:col>15</xdr:col>
      <xdr:colOff>392145</xdr:colOff>
      <xdr:row>25</xdr:row>
      <xdr:rowOff>7665</xdr:rowOff>
    </xdr:to>
    <xdr:sp macro="" textlink="">
      <xdr:nvSpPr>
        <xdr:cNvPr id="7603" name="Text Box 16">
          <a:extLst>
            <a:ext uri="{FF2B5EF4-FFF2-40B4-BE49-F238E27FC236}">
              <a16:creationId xmlns:a16="http://schemas.microsoft.com/office/drawing/2014/main" id="{00000000-0008-0000-2500-0000B31D0000}"/>
            </a:ext>
          </a:extLst>
        </xdr:cNvPr>
        <xdr:cNvSpPr/>
      </xdr:nvSpPr>
      <xdr:spPr>
        <a:xfrm>
          <a:off x="484308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4" name="Text Box 1">
          <a:extLst>
            <a:ext uri="{FF2B5EF4-FFF2-40B4-BE49-F238E27FC236}">
              <a16:creationId xmlns:a16="http://schemas.microsoft.com/office/drawing/2014/main" id="{00000000-0008-0000-2500-0000B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5" name="Text Box 3">
          <a:extLst>
            <a:ext uri="{FF2B5EF4-FFF2-40B4-BE49-F238E27FC236}">
              <a16:creationId xmlns:a16="http://schemas.microsoft.com/office/drawing/2014/main" id="{00000000-0008-0000-2500-0000B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6" name="Text Box 5">
          <a:extLst>
            <a:ext uri="{FF2B5EF4-FFF2-40B4-BE49-F238E27FC236}">
              <a16:creationId xmlns:a16="http://schemas.microsoft.com/office/drawing/2014/main" id="{00000000-0008-0000-2500-0000B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7" name="Text Box 7">
          <a:extLst>
            <a:ext uri="{FF2B5EF4-FFF2-40B4-BE49-F238E27FC236}">
              <a16:creationId xmlns:a16="http://schemas.microsoft.com/office/drawing/2014/main" id="{00000000-0008-0000-2500-0000B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8" name="Text Box 9">
          <a:extLst>
            <a:ext uri="{FF2B5EF4-FFF2-40B4-BE49-F238E27FC236}">
              <a16:creationId xmlns:a16="http://schemas.microsoft.com/office/drawing/2014/main" id="{00000000-0008-0000-2500-0000B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09" name="Text Box 11">
          <a:extLst>
            <a:ext uri="{FF2B5EF4-FFF2-40B4-BE49-F238E27FC236}">
              <a16:creationId xmlns:a16="http://schemas.microsoft.com/office/drawing/2014/main" id="{00000000-0008-0000-2500-0000B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0" name="Text Box 13">
          <a:extLst>
            <a:ext uri="{FF2B5EF4-FFF2-40B4-BE49-F238E27FC236}">
              <a16:creationId xmlns:a16="http://schemas.microsoft.com/office/drawing/2014/main" id="{00000000-0008-0000-2500-0000B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1" name="Text Box 15">
          <a:extLst>
            <a:ext uri="{FF2B5EF4-FFF2-40B4-BE49-F238E27FC236}">
              <a16:creationId xmlns:a16="http://schemas.microsoft.com/office/drawing/2014/main" id="{00000000-0008-0000-2500-0000B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2" name="Text Box 17">
          <a:extLst>
            <a:ext uri="{FF2B5EF4-FFF2-40B4-BE49-F238E27FC236}">
              <a16:creationId xmlns:a16="http://schemas.microsoft.com/office/drawing/2014/main" id="{00000000-0008-0000-2500-0000B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3" name="Text Box 19">
          <a:extLst>
            <a:ext uri="{FF2B5EF4-FFF2-40B4-BE49-F238E27FC236}">
              <a16:creationId xmlns:a16="http://schemas.microsoft.com/office/drawing/2014/main" id="{00000000-0008-0000-2500-0000B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4" name="Text Box 21">
          <a:extLst>
            <a:ext uri="{FF2B5EF4-FFF2-40B4-BE49-F238E27FC236}">
              <a16:creationId xmlns:a16="http://schemas.microsoft.com/office/drawing/2014/main" id="{00000000-0008-0000-2500-0000B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5" name="Text Box 23">
          <a:extLst>
            <a:ext uri="{FF2B5EF4-FFF2-40B4-BE49-F238E27FC236}">
              <a16:creationId xmlns:a16="http://schemas.microsoft.com/office/drawing/2014/main" id="{00000000-0008-0000-2500-0000B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6" name="Text Box 1">
          <a:extLst>
            <a:ext uri="{FF2B5EF4-FFF2-40B4-BE49-F238E27FC236}">
              <a16:creationId xmlns:a16="http://schemas.microsoft.com/office/drawing/2014/main" id="{00000000-0008-0000-2500-0000C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7" name="Text Box 3">
          <a:extLst>
            <a:ext uri="{FF2B5EF4-FFF2-40B4-BE49-F238E27FC236}">
              <a16:creationId xmlns:a16="http://schemas.microsoft.com/office/drawing/2014/main" id="{00000000-0008-0000-2500-0000C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8" name="Text Box 5">
          <a:extLst>
            <a:ext uri="{FF2B5EF4-FFF2-40B4-BE49-F238E27FC236}">
              <a16:creationId xmlns:a16="http://schemas.microsoft.com/office/drawing/2014/main" id="{00000000-0008-0000-2500-0000C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19" name="Text Box 7">
          <a:extLst>
            <a:ext uri="{FF2B5EF4-FFF2-40B4-BE49-F238E27FC236}">
              <a16:creationId xmlns:a16="http://schemas.microsoft.com/office/drawing/2014/main" id="{00000000-0008-0000-2500-0000C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0" name="Text Box 9">
          <a:extLst>
            <a:ext uri="{FF2B5EF4-FFF2-40B4-BE49-F238E27FC236}">
              <a16:creationId xmlns:a16="http://schemas.microsoft.com/office/drawing/2014/main" id="{00000000-0008-0000-2500-0000C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1" name="Text Box 11">
          <a:extLst>
            <a:ext uri="{FF2B5EF4-FFF2-40B4-BE49-F238E27FC236}">
              <a16:creationId xmlns:a16="http://schemas.microsoft.com/office/drawing/2014/main" id="{00000000-0008-0000-2500-0000C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2" name="Text Box 13">
          <a:extLst>
            <a:ext uri="{FF2B5EF4-FFF2-40B4-BE49-F238E27FC236}">
              <a16:creationId xmlns:a16="http://schemas.microsoft.com/office/drawing/2014/main" id="{00000000-0008-0000-2500-0000C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3" name="Text Box 15">
          <a:extLst>
            <a:ext uri="{FF2B5EF4-FFF2-40B4-BE49-F238E27FC236}">
              <a16:creationId xmlns:a16="http://schemas.microsoft.com/office/drawing/2014/main" id="{00000000-0008-0000-2500-0000C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4" name="Text Box 17">
          <a:extLst>
            <a:ext uri="{FF2B5EF4-FFF2-40B4-BE49-F238E27FC236}">
              <a16:creationId xmlns:a16="http://schemas.microsoft.com/office/drawing/2014/main" id="{00000000-0008-0000-2500-0000C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5" name="Text Box 19">
          <a:extLst>
            <a:ext uri="{FF2B5EF4-FFF2-40B4-BE49-F238E27FC236}">
              <a16:creationId xmlns:a16="http://schemas.microsoft.com/office/drawing/2014/main" id="{00000000-0008-0000-2500-0000C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6" name="Text Box 21">
          <a:extLst>
            <a:ext uri="{FF2B5EF4-FFF2-40B4-BE49-F238E27FC236}">
              <a16:creationId xmlns:a16="http://schemas.microsoft.com/office/drawing/2014/main" id="{00000000-0008-0000-2500-0000C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27" name="Text Box 23">
          <a:extLst>
            <a:ext uri="{FF2B5EF4-FFF2-40B4-BE49-F238E27FC236}">
              <a16:creationId xmlns:a16="http://schemas.microsoft.com/office/drawing/2014/main" id="{00000000-0008-0000-2500-0000C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28" name="Text Box 1">
          <a:extLst>
            <a:ext uri="{FF2B5EF4-FFF2-40B4-BE49-F238E27FC236}">
              <a16:creationId xmlns:a16="http://schemas.microsoft.com/office/drawing/2014/main" id="{00000000-0008-0000-2500-0000CC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29" name="Text Box 3">
          <a:extLst>
            <a:ext uri="{FF2B5EF4-FFF2-40B4-BE49-F238E27FC236}">
              <a16:creationId xmlns:a16="http://schemas.microsoft.com/office/drawing/2014/main" id="{00000000-0008-0000-2500-0000CD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0" name="Text Box 5">
          <a:extLst>
            <a:ext uri="{FF2B5EF4-FFF2-40B4-BE49-F238E27FC236}">
              <a16:creationId xmlns:a16="http://schemas.microsoft.com/office/drawing/2014/main" id="{00000000-0008-0000-2500-0000CE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1" name="Text Box 7">
          <a:extLst>
            <a:ext uri="{FF2B5EF4-FFF2-40B4-BE49-F238E27FC236}">
              <a16:creationId xmlns:a16="http://schemas.microsoft.com/office/drawing/2014/main" id="{00000000-0008-0000-2500-0000CF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2" name="Text Box 9">
          <a:extLst>
            <a:ext uri="{FF2B5EF4-FFF2-40B4-BE49-F238E27FC236}">
              <a16:creationId xmlns:a16="http://schemas.microsoft.com/office/drawing/2014/main" id="{00000000-0008-0000-2500-0000D0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3" name="Text Box 11">
          <a:extLst>
            <a:ext uri="{FF2B5EF4-FFF2-40B4-BE49-F238E27FC236}">
              <a16:creationId xmlns:a16="http://schemas.microsoft.com/office/drawing/2014/main" id="{00000000-0008-0000-2500-0000D1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4" name="Text Box 13">
          <a:extLst>
            <a:ext uri="{FF2B5EF4-FFF2-40B4-BE49-F238E27FC236}">
              <a16:creationId xmlns:a16="http://schemas.microsoft.com/office/drawing/2014/main" id="{00000000-0008-0000-2500-0000D2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5" name="Text Box 15">
          <a:extLst>
            <a:ext uri="{FF2B5EF4-FFF2-40B4-BE49-F238E27FC236}">
              <a16:creationId xmlns:a16="http://schemas.microsoft.com/office/drawing/2014/main" id="{00000000-0008-0000-2500-0000D3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6" name="Text Box 17">
          <a:extLst>
            <a:ext uri="{FF2B5EF4-FFF2-40B4-BE49-F238E27FC236}">
              <a16:creationId xmlns:a16="http://schemas.microsoft.com/office/drawing/2014/main" id="{00000000-0008-0000-2500-0000D4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7" name="Text Box 19">
          <a:extLst>
            <a:ext uri="{FF2B5EF4-FFF2-40B4-BE49-F238E27FC236}">
              <a16:creationId xmlns:a16="http://schemas.microsoft.com/office/drawing/2014/main" id="{00000000-0008-0000-2500-0000D5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8" name="Text Box 21">
          <a:extLst>
            <a:ext uri="{FF2B5EF4-FFF2-40B4-BE49-F238E27FC236}">
              <a16:creationId xmlns:a16="http://schemas.microsoft.com/office/drawing/2014/main" id="{00000000-0008-0000-2500-0000D6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39" name="Text Box 23">
          <a:extLst>
            <a:ext uri="{FF2B5EF4-FFF2-40B4-BE49-F238E27FC236}">
              <a16:creationId xmlns:a16="http://schemas.microsoft.com/office/drawing/2014/main" id="{00000000-0008-0000-2500-0000D7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0" name="Text Box 1">
          <a:extLst>
            <a:ext uri="{FF2B5EF4-FFF2-40B4-BE49-F238E27FC236}">
              <a16:creationId xmlns:a16="http://schemas.microsoft.com/office/drawing/2014/main" id="{00000000-0008-0000-2500-0000D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1" name="Text Box 3">
          <a:extLst>
            <a:ext uri="{FF2B5EF4-FFF2-40B4-BE49-F238E27FC236}">
              <a16:creationId xmlns:a16="http://schemas.microsoft.com/office/drawing/2014/main" id="{00000000-0008-0000-2500-0000D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2" name="Text Box 5">
          <a:extLst>
            <a:ext uri="{FF2B5EF4-FFF2-40B4-BE49-F238E27FC236}">
              <a16:creationId xmlns:a16="http://schemas.microsoft.com/office/drawing/2014/main" id="{00000000-0008-0000-2500-0000D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3" name="Text Box 7">
          <a:extLst>
            <a:ext uri="{FF2B5EF4-FFF2-40B4-BE49-F238E27FC236}">
              <a16:creationId xmlns:a16="http://schemas.microsoft.com/office/drawing/2014/main" id="{00000000-0008-0000-2500-0000D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4" name="Text Box 9">
          <a:extLst>
            <a:ext uri="{FF2B5EF4-FFF2-40B4-BE49-F238E27FC236}">
              <a16:creationId xmlns:a16="http://schemas.microsoft.com/office/drawing/2014/main" id="{00000000-0008-0000-2500-0000D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5" name="Text Box 11">
          <a:extLst>
            <a:ext uri="{FF2B5EF4-FFF2-40B4-BE49-F238E27FC236}">
              <a16:creationId xmlns:a16="http://schemas.microsoft.com/office/drawing/2014/main" id="{00000000-0008-0000-2500-0000D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6" name="Text Box 13">
          <a:extLst>
            <a:ext uri="{FF2B5EF4-FFF2-40B4-BE49-F238E27FC236}">
              <a16:creationId xmlns:a16="http://schemas.microsoft.com/office/drawing/2014/main" id="{00000000-0008-0000-2500-0000D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7" name="Text Box 15">
          <a:extLst>
            <a:ext uri="{FF2B5EF4-FFF2-40B4-BE49-F238E27FC236}">
              <a16:creationId xmlns:a16="http://schemas.microsoft.com/office/drawing/2014/main" id="{00000000-0008-0000-2500-0000D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8" name="Text Box 17">
          <a:extLst>
            <a:ext uri="{FF2B5EF4-FFF2-40B4-BE49-F238E27FC236}">
              <a16:creationId xmlns:a16="http://schemas.microsoft.com/office/drawing/2014/main" id="{00000000-0008-0000-2500-0000E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49" name="Text Box 19">
          <a:extLst>
            <a:ext uri="{FF2B5EF4-FFF2-40B4-BE49-F238E27FC236}">
              <a16:creationId xmlns:a16="http://schemas.microsoft.com/office/drawing/2014/main" id="{00000000-0008-0000-2500-0000E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0" name="Text Box 21">
          <a:extLst>
            <a:ext uri="{FF2B5EF4-FFF2-40B4-BE49-F238E27FC236}">
              <a16:creationId xmlns:a16="http://schemas.microsoft.com/office/drawing/2014/main" id="{00000000-0008-0000-2500-0000E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1" name="Text Box 23">
          <a:extLst>
            <a:ext uri="{FF2B5EF4-FFF2-40B4-BE49-F238E27FC236}">
              <a16:creationId xmlns:a16="http://schemas.microsoft.com/office/drawing/2014/main" id="{00000000-0008-0000-2500-0000E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2" name="Text Box 1">
          <a:extLst>
            <a:ext uri="{FF2B5EF4-FFF2-40B4-BE49-F238E27FC236}">
              <a16:creationId xmlns:a16="http://schemas.microsoft.com/office/drawing/2014/main" id="{00000000-0008-0000-2500-0000E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3" name="Text Box 3">
          <a:extLst>
            <a:ext uri="{FF2B5EF4-FFF2-40B4-BE49-F238E27FC236}">
              <a16:creationId xmlns:a16="http://schemas.microsoft.com/office/drawing/2014/main" id="{00000000-0008-0000-2500-0000E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4" name="Text Box 5">
          <a:extLst>
            <a:ext uri="{FF2B5EF4-FFF2-40B4-BE49-F238E27FC236}">
              <a16:creationId xmlns:a16="http://schemas.microsoft.com/office/drawing/2014/main" id="{00000000-0008-0000-2500-0000E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5" name="Text Box 7">
          <a:extLst>
            <a:ext uri="{FF2B5EF4-FFF2-40B4-BE49-F238E27FC236}">
              <a16:creationId xmlns:a16="http://schemas.microsoft.com/office/drawing/2014/main" id="{00000000-0008-0000-2500-0000E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6" name="Text Box 9">
          <a:extLst>
            <a:ext uri="{FF2B5EF4-FFF2-40B4-BE49-F238E27FC236}">
              <a16:creationId xmlns:a16="http://schemas.microsoft.com/office/drawing/2014/main" id="{00000000-0008-0000-2500-0000E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7" name="Text Box 11">
          <a:extLst>
            <a:ext uri="{FF2B5EF4-FFF2-40B4-BE49-F238E27FC236}">
              <a16:creationId xmlns:a16="http://schemas.microsoft.com/office/drawing/2014/main" id="{00000000-0008-0000-2500-0000E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8" name="Text Box 13">
          <a:extLst>
            <a:ext uri="{FF2B5EF4-FFF2-40B4-BE49-F238E27FC236}">
              <a16:creationId xmlns:a16="http://schemas.microsoft.com/office/drawing/2014/main" id="{00000000-0008-0000-2500-0000E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59" name="Text Box 15">
          <a:extLst>
            <a:ext uri="{FF2B5EF4-FFF2-40B4-BE49-F238E27FC236}">
              <a16:creationId xmlns:a16="http://schemas.microsoft.com/office/drawing/2014/main" id="{00000000-0008-0000-2500-0000E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0" name="Text Box 17">
          <a:extLst>
            <a:ext uri="{FF2B5EF4-FFF2-40B4-BE49-F238E27FC236}">
              <a16:creationId xmlns:a16="http://schemas.microsoft.com/office/drawing/2014/main" id="{00000000-0008-0000-2500-0000EC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1" name="Text Box 19">
          <a:extLst>
            <a:ext uri="{FF2B5EF4-FFF2-40B4-BE49-F238E27FC236}">
              <a16:creationId xmlns:a16="http://schemas.microsoft.com/office/drawing/2014/main" id="{00000000-0008-0000-2500-0000ED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2" name="Text Box 21">
          <a:extLst>
            <a:ext uri="{FF2B5EF4-FFF2-40B4-BE49-F238E27FC236}">
              <a16:creationId xmlns:a16="http://schemas.microsoft.com/office/drawing/2014/main" id="{00000000-0008-0000-2500-0000EE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3" name="Text Box 23">
          <a:extLst>
            <a:ext uri="{FF2B5EF4-FFF2-40B4-BE49-F238E27FC236}">
              <a16:creationId xmlns:a16="http://schemas.microsoft.com/office/drawing/2014/main" id="{00000000-0008-0000-2500-0000EF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4" name="Text Box 1">
          <a:extLst>
            <a:ext uri="{FF2B5EF4-FFF2-40B4-BE49-F238E27FC236}">
              <a16:creationId xmlns:a16="http://schemas.microsoft.com/office/drawing/2014/main" id="{00000000-0008-0000-2500-0000F0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5" name="Text Box 3">
          <a:extLst>
            <a:ext uri="{FF2B5EF4-FFF2-40B4-BE49-F238E27FC236}">
              <a16:creationId xmlns:a16="http://schemas.microsoft.com/office/drawing/2014/main" id="{00000000-0008-0000-2500-0000F1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6" name="Text Box 5">
          <a:extLst>
            <a:ext uri="{FF2B5EF4-FFF2-40B4-BE49-F238E27FC236}">
              <a16:creationId xmlns:a16="http://schemas.microsoft.com/office/drawing/2014/main" id="{00000000-0008-0000-2500-0000F2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7" name="Text Box 7">
          <a:extLst>
            <a:ext uri="{FF2B5EF4-FFF2-40B4-BE49-F238E27FC236}">
              <a16:creationId xmlns:a16="http://schemas.microsoft.com/office/drawing/2014/main" id="{00000000-0008-0000-2500-0000F3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8" name="Text Box 9">
          <a:extLst>
            <a:ext uri="{FF2B5EF4-FFF2-40B4-BE49-F238E27FC236}">
              <a16:creationId xmlns:a16="http://schemas.microsoft.com/office/drawing/2014/main" id="{00000000-0008-0000-2500-0000F4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69" name="Text Box 11">
          <a:extLst>
            <a:ext uri="{FF2B5EF4-FFF2-40B4-BE49-F238E27FC236}">
              <a16:creationId xmlns:a16="http://schemas.microsoft.com/office/drawing/2014/main" id="{00000000-0008-0000-2500-0000F5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70" name="Text Box 13">
          <a:extLst>
            <a:ext uri="{FF2B5EF4-FFF2-40B4-BE49-F238E27FC236}">
              <a16:creationId xmlns:a16="http://schemas.microsoft.com/office/drawing/2014/main" id="{00000000-0008-0000-2500-0000F6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71" name="Text Box 15">
          <a:extLst>
            <a:ext uri="{FF2B5EF4-FFF2-40B4-BE49-F238E27FC236}">
              <a16:creationId xmlns:a16="http://schemas.microsoft.com/office/drawing/2014/main" id="{00000000-0008-0000-2500-0000F7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72" name="Text Box 17">
          <a:extLst>
            <a:ext uri="{FF2B5EF4-FFF2-40B4-BE49-F238E27FC236}">
              <a16:creationId xmlns:a16="http://schemas.microsoft.com/office/drawing/2014/main" id="{00000000-0008-0000-2500-0000F8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73" name="Text Box 19">
          <a:extLst>
            <a:ext uri="{FF2B5EF4-FFF2-40B4-BE49-F238E27FC236}">
              <a16:creationId xmlns:a16="http://schemas.microsoft.com/office/drawing/2014/main" id="{00000000-0008-0000-2500-0000F9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74" name="Text Box 21">
          <a:extLst>
            <a:ext uri="{FF2B5EF4-FFF2-40B4-BE49-F238E27FC236}">
              <a16:creationId xmlns:a16="http://schemas.microsoft.com/office/drawing/2014/main" id="{00000000-0008-0000-2500-0000FA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75" name="Text Box 23">
          <a:extLst>
            <a:ext uri="{FF2B5EF4-FFF2-40B4-BE49-F238E27FC236}">
              <a16:creationId xmlns:a16="http://schemas.microsoft.com/office/drawing/2014/main" id="{00000000-0008-0000-2500-0000FB1D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76" name="Text Box 1">
          <a:extLst>
            <a:ext uri="{FF2B5EF4-FFF2-40B4-BE49-F238E27FC236}">
              <a16:creationId xmlns:a16="http://schemas.microsoft.com/office/drawing/2014/main" id="{00000000-0008-0000-2500-0000FC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77" name="Text Box 3">
          <a:extLst>
            <a:ext uri="{FF2B5EF4-FFF2-40B4-BE49-F238E27FC236}">
              <a16:creationId xmlns:a16="http://schemas.microsoft.com/office/drawing/2014/main" id="{00000000-0008-0000-2500-0000FD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78" name="Text Box 5">
          <a:extLst>
            <a:ext uri="{FF2B5EF4-FFF2-40B4-BE49-F238E27FC236}">
              <a16:creationId xmlns:a16="http://schemas.microsoft.com/office/drawing/2014/main" id="{00000000-0008-0000-2500-0000FE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79" name="Text Box 7">
          <a:extLst>
            <a:ext uri="{FF2B5EF4-FFF2-40B4-BE49-F238E27FC236}">
              <a16:creationId xmlns:a16="http://schemas.microsoft.com/office/drawing/2014/main" id="{00000000-0008-0000-2500-0000FF1D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0" name="Text Box 9">
          <a:extLst>
            <a:ext uri="{FF2B5EF4-FFF2-40B4-BE49-F238E27FC236}">
              <a16:creationId xmlns:a16="http://schemas.microsoft.com/office/drawing/2014/main" id="{00000000-0008-0000-2500-000000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1" name="Text Box 11">
          <a:extLst>
            <a:ext uri="{FF2B5EF4-FFF2-40B4-BE49-F238E27FC236}">
              <a16:creationId xmlns:a16="http://schemas.microsoft.com/office/drawing/2014/main" id="{00000000-0008-0000-2500-000001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2" name="Text Box 13">
          <a:extLst>
            <a:ext uri="{FF2B5EF4-FFF2-40B4-BE49-F238E27FC236}">
              <a16:creationId xmlns:a16="http://schemas.microsoft.com/office/drawing/2014/main" id="{00000000-0008-0000-2500-000002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3" name="Text Box 15">
          <a:extLst>
            <a:ext uri="{FF2B5EF4-FFF2-40B4-BE49-F238E27FC236}">
              <a16:creationId xmlns:a16="http://schemas.microsoft.com/office/drawing/2014/main" id="{00000000-0008-0000-2500-000003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4" name="Text Box 17">
          <a:extLst>
            <a:ext uri="{FF2B5EF4-FFF2-40B4-BE49-F238E27FC236}">
              <a16:creationId xmlns:a16="http://schemas.microsoft.com/office/drawing/2014/main" id="{00000000-0008-0000-2500-000004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5" name="Text Box 19">
          <a:extLst>
            <a:ext uri="{FF2B5EF4-FFF2-40B4-BE49-F238E27FC236}">
              <a16:creationId xmlns:a16="http://schemas.microsoft.com/office/drawing/2014/main" id="{00000000-0008-0000-2500-000005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6" name="Text Box 21">
          <a:extLst>
            <a:ext uri="{FF2B5EF4-FFF2-40B4-BE49-F238E27FC236}">
              <a16:creationId xmlns:a16="http://schemas.microsoft.com/office/drawing/2014/main" id="{00000000-0008-0000-2500-000006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24</xdr:row>
      <xdr:rowOff>160305</xdr:rowOff>
    </xdr:to>
    <xdr:sp macro="" textlink="">
      <xdr:nvSpPr>
        <xdr:cNvPr id="7687" name="Text Box 23">
          <a:extLst>
            <a:ext uri="{FF2B5EF4-FFF2-40B4-BE49-F238E27FC236}">
              <a16:creationId xmlns:a16="http://schemas.microsoft.com/office/drawing/2014/main" id="{00000000-0008-0000-2500-0000071E0000}"/>
            </a:ext>
          </a:extLst>
        </xdr:cNvPr>
        <xdr:cNvSpPr/>
      </xdr:nvSpPr>
      <xdr:spPr>
        <a:xfrm>
          <a:off x="2646720" y="3743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88" name="Text Box 1">
          <a:extLst>
            <a:ext uri="{FF2B5EF4-FFF2-40B4-BE49-F238E27FC236}">
              <a16:creationId xmlns:a16="http://schemas.microsoft.com/office/drawing/2014/main" id="{00000000-0008-0000-2500-000008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89" name="Text Box 3">
          <a:extLst>
            <a:ext uri="{FF2B5EF4-FFF2-40B4-BE49-F238E27FC236}">
              <a16:creationId xmlns:a16="http://schemas.microsoft.com/office/drawing/2014/main" id="{00000000-0008-0000-2500-000009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0" name="Text Box 5">
          <a:extLst>
            <a:ext uri="{FF2B5EF4-FFF2-40B4-BE49-F238E27FC236}">
              <a16:creationId xmlns:a16="http://schemas.microsoft.com/office/drawing/2014/main" id="{00000000-0008-0000-2500-00000A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1" name="Text Box 7">
          <a:extLst>
            <a:ext uri="{FF2B5EF4-FFF2-40B4-BE49-F238E27FC236}">
              <a16:creationId xmlns:a16="http://schemas.microsoft.com/office/drawing/2014/main" id="{00000000-0008-0000-2500-00000B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2" name="Text Box 9">
          <a:extLst>
            <a:ext uri="{FF2B5EF4-FFF2-40B4-BE49-F238E27FC236}">
              <a16:creationId xmlns:a16="http://schemas.microsoft.com/office/drawing/2014/main" id="{00000000-0008-0000-2500-00000C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3" name="Text Box 11">
          <a:extLst>
            <a:ext uri="{FF2B5EF4-FFF2-40B4-BE49-F238E27FC236}">
              <a16:creationId xmlns:a16="http://schemas.microsoft.com/office/drawing/2014/main" id="{00000000-0008-0000-2500-00000D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4" name="Text Box 13">
          <a:extLst>
            <a:ext uri="{FF2B5EF4-FFF2-40B4-BE49-F238E27FC236}">
              <a16:creationId xmlns:a16="http://schemas.microsoft.com/office/drawing/2014/main" id="{00000000-0008-0000-2500-00000E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5" name="Text Box 15">
          <a:extLst>
            <a:ext uri="{FF2B5EF4-FFF2-40B4-BE49-F238E27FC236}">
              <a16:creationId xmlns:a16="http://schemas.microsoft.com/office/drawing/2014/main" id="{00000000-0008-0000-2500-00000F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6" name="Text Box 17">
          <a:extLst>
            <a:ext uri="{FF2B5EF4-FFF2-40B4-BE49-F238E27FC236}">
              <a16:creationId xmlns:a16="http://schemas.microsoft.com/office/drawing/2014/main" id="{00000000-0008-0000-2500-000010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7" name="Text Box 19">
          <a:extLst>
            <a:ext uri="{FF2B5EF4-FFF2-40B4-BE49-F238E27FC236}">
              <a16:creationId xmlns:a16="http://schemas.microsoft.com/office/drawing/2014/main" id="{00000000-0008-0000-2500-000011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8" name="Text Box 21">
          <a:extLst>
            <a:ext uri="{FF2B5EF4-FFF2-40B4-BE49-F238E27FC236}">
              <a16:creationId xmlns:a16="http://schemas.microsoft.com/office/drawing/2014/main" id="{00000000-0008-0000-2500-000012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7665</xdr:rowOff>
    </xdr:to>
    <xdr:sp macro="" textlink="">
      <xdr:nvSpPr>
        <xdr:cNvPr id="7699" name="Text Box 23">
          <a:extLst>
            <a:ext uri="{FF2B5EF4-FFF2-40B4-BE49-F238E27FC236}">
              <a16:creationId xmlns:a16="http://schemas.microsoft.com/office/drawing/2014/main" id="{00000000-0008-0000-2500-0000131E0000}"/>
            </a:ext>
          </a:extLst>
        </xdr:cNvPr>
        <xdr:cNvSpPr/>
      </xdr:nvSpPr>
      <xdr:spPr>
        <a:xfrm>
          <a:off x="2646720" y="3743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0" name="Text Box 1">
          <a:extLst>
            <a:ext uri="{FF2B5EF4-FFF2-40B4-BE49-F238E27FC236}">
              <a16:creationId xmlns:a16="http://schemas.microsoft.com/office/drawing/2014/main" id="{00000000-0008-0000-2500-000014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1" name="Text Box 3">
          <a:extLst>
            <a:ext uri="{FF2B5EF4-FFF2-40B4-BE49-F238E27FC236}">
              <a16:creationId xmlns:a16="http://schemas.microsoft.com/office/drawing/2014/main" id="{00000000-0008-0000-2500-000015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2" name="Text Box 5">
          <a:extLst>
            <a:ext uri="{FF2B5EF4-FFF2-40B4-BE49-F238E27FC236}">
              <a16:creationId xmlns:a16="http://schemas.microsoft.com/office/drawing/2014/main" id="{00000000-0008-0000-2500-000016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3" name="Text Box 7">
          <a:extLst>
            <a:ext uri="{FF2B5EF4-FFF2-40B4-BE49-F238E27FC236}">
              <a16:creationId xmlns:a16="http://schemas.microsoft.com/office/drawing/2014/main" id="{00000000-0008-0000-2500-000017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4" name="Text Box 9">
          <a:extLst>
            <a:ext uri="{FF2B5EF4-FFF2-40B4-BE49-F238E27FC236}">
              <a16:creationId xmlns:a16="http://schemas.microsoft.com/office/drawing/2014/main" id="{00000000-0008-0000-2500-000018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5" name="Text Box 11">
          <a:extLst>
            <a:ext uri="{FF2B5EF4-FFF2-40B4-BE49-F238E27FC236}">
              <a16:creationId xmlns:a16="http://schemas.microsoft.com/office/drawing/2014/main" id="{00000000-0008-0000-2500-000019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6" name="Text Box 13">
          <a:extLst>
            <a:ext uri="{FF2B5EF4-FFF2-40B4-BE49-F238E27FC236}">
              <a16:creationId xmlns:a16="http://schemas.microsoft.com/office/drawing/2014/main" id="{00000000-0008-0000-2500-00001A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7" name="Text Box 15">
          <a:extLst>
            <a:ext uri="{FF2B5EF4-FFF2-40B4-BE49-F238E27FC236}">
              <a16:creationId xmlns:a16="http://schemas.microsoft.com/office/drawing/2014/main" id="{00000000-0008-0000-2500-00001B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8" name="Text Box 17">
          <a:extLst>
            <a:ext uri="{FF2B5EF4-FFF2-40B4-BE49-F238E27FC236}">
              <a16:creationId xmlns:a16="http://schemas.microsoft.com/office/drawing/2014/main" id="{00000000-0008-0000-2500-00001C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09" name="Text Box 19">
          <a:extLst>
            <a:ext uri="{FF2B5EF4-FFF2-40B4-BE49-F238E27FC236}">
              <a16:creationId xmlns:a16="http://schemas.microsoft.com/office/drawing/2014/main" id="{00000000-0008-0000-2500-00001D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0" name="Text Box 21">
          <a:extLst>
            <a:ext uri="{FF2B5EF4-FFF2-40B4-BE49-F238E27FC236}">
              <a16:creationId xmlns:a16="http://schemas.microsoft.com/office/drawing/2014/main" id="{00000000-0008-0000-2500-00001E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23</xdr:row>
      <xdr:rowOff>92160</xdr:rowOff>
    </xdr:from>
    <xdr:to>
      <xdr:col>8</xdr:col>
      <xdr:colOff>380910</xdr:colOff>
      <xdr:row>25</xdr:row>
      <xdr:rowOff>19290</xdr:rowOff>
    </xdr:to>
    <xdr:sp macro="" textlink="">
      <xdr:nvSpPr>
        <xdr:cNvPr id="7711" name="Text Box 23">
          <a:extLst>
            <a:ext uri="{FF2B5EF4-FFF2-40B4-BE49-F238E27FC236}">
              <a16:creationId xmlns:a16="http://schemas.microsoft.com/office/drawing/2014/main" id="{00000000-0008-0000-2500-00001F1E0000}"/>
            </a:ext>
          </a:extLst>
        </xdr:cNvPr>
        <xdr:cNvSpPr/>
      </xdr:nvSpPr>
      <xdr:spPr>
        <a:xfrm>
          <a:off x="261828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2" name="Text Box 1">
          <a:extLst>
            <a:ext uri="{FF2B5EF4-FFF2-40B4-BE49-F238E27FC236}">
              <a16:creationId xmlns:a16="http://schemas.microsoft.com/office/drawing/2014/main" id="{00000000-0008-0000-2500-000020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3" name="Text Box 3">
          <a:extLst>
            <a:ext uri="{FF2B5EF4-FFF2-40B4-BE49-F238E27FC236}">
              <a16:creationId xmlns:a16="http://schemas.microsoft.com/office/drawing/2014/main" id="{00000000-0008-0000-2500-000021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4" name="Text Box 5">
          <a:extLst>
            <a:ext uri="{FF2B5EF4-FFF2-40B4-BE49-F238E27FC236}">
              <a16:creationId xmlns:a16="http://schemas.microsoft.com/office/drawing/2014/main" id="{00000000-0008-0000-2500-000022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5" name="Text Box 7">
          <a:extLst>
            <a:ext uri="{FF2B5EF4-FFF2-40B4-BE49-F238E27FC236}">
              <a16:creationId xmlns:a16="http://schemas.microsoft.com/office/drawing/2014/main" id="{00000000-0008-0000-2500-000023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6" name="Text Box 9">
          <a:extLst>
            <a:ext uri="{FF2B5EF4-FFF2-40B4-BE49-F238E27FC236}">
              <a16:creationId xmlns:a16="http://schemas.microsoft.com/office/drawing/2014/main" id="{00000000-0008-0000-2500-000024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7" name="Text Box 11">
          <a:extLst>
            <a:ext uri="{FF2B5EF4-FFF2-40B4-BE49-F238E27FC236}">
              <a16:creationId xmlns:a16="http://schemas.microsoft.com/office/drawing/2014/main" id="{00000000-0008-0000-2500-000025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8" name="Text Box 13">
          <a:extLst>
            <a:ext uri="{FF2B5EF4-FFF2-40B4-BE49-F238E27FC236}">
              <a16:creationId xmlns:a16="http://schemas.microsoft.com/office/drawing/2014/main" id="{00000000-0008-0000-2500-000026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19" name="Text Box 15">
          <a:extLst>
            <a:ext uri="{FF2B5EF4-FFF2-40B4-BE49-F238E27FC236}">
              <a16:creationId xmlns:a16="http://schemas.microsoft.com/office/drawing/2014/main" id="{00000000-0008-0000-2500-000027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20" name="Text Box 17">
          <a:extLst>
            <a:ext uri="{FF2B5EF4-FFF2-40B4-BE49-F238E27FC236}">
              <a16:creationId xmlns:a16="http://schemas.microsoft.com/office/drawing/2014/main" id="{00000000-0008-0000-2500-000028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21" name="Text Box 19">
          <a:extLst>
            <a:ext uri="{FF2B5EF4-FFF2-40B4-BE49-F238E27FC236}">
              <a16:creationId xmlns:a16="http://schemas.microsoft.com/office/drawing/2014/main" id="{00000000-0008-0000-2500-000029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23</xdr:row>
      <xdr:rowOff>92160</xdr:rowOff>
    </xdr:from>
    <xdr:to>
      <xdr:col>9</xdr:col>
      <xdr:colOff>22110</xdr:colOff>
      <xdr:row>25</xdr:row>
      <xdr:rowOff>19290</xdr:rowOff>
    </xdr:to>
    <xdr:sp macro="" textlink="">
      <xdr:nvSpPr>
        <xdr:cNvPr id="7722" name="Text Box 21">
          <a:extLst>
            <a:ext uri="{FF2B5EF4-FFF2-40B4-BE49-F238E27FC236}">
              <a16:creationId xmlns:a16="http://schemas.microsoft.com/office/drawing/2014/main" id="{00000000-0008-0000-2500-00002A1E0000}"/>
            </a:ext>
          </a:extLst>
        </xdr:cNvPr>
        <xdr:cNvSpPr/>
      </xdr:nvSpPr>
      <xdr:spPr>
        <a:xfrm>
          <a:off x="264672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23</xdr:row>
      <xdr:rowOff>92160</xdr:rowOff>
    </xdr:from>
    <xdr:to>
      <xdr:col>8</xdr:col>
      <xdr:colOff>380910</xdr:colOff>
      <xdr:row>25</xdr:row>
      <xdr:rowOff>19290</xdr:rowOff>
    </xdr:to>
    <xdr:sp macro="" textlink="">
      <xdr:nvSpPr>
        <xdr:cNvPr id="7723" name="Text Box 23">
          <a:extLst>
            <a:ext uri="{FF2B5EF4-FFF2-40B4-BE49-F238E27FC236}">
              <a16:creationId xmlns:a16="http://schemas.microsoft.com/office/drawing/2014/main" id="{00000000-0008-0000-2500-00002B1E0000}"/>
            </a:ext>
          </a:extLst>
        </xdr:cNvPr>
        <xdr:cNvSpPr/>
      </xdr:nvSpPr>
      <xdr:spPr>
        <a:xfrm>
          <a:off x="261828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23</xdr:row>
      <xdr:rowOff>92160</xdr:rowOff>
    </xdr:from>
    <xdr:to>
      <xdr:col>8</xdr:col>
      <xdr:colOff>380910</xdr:colOff>
      <xdr:row>25</xdr:row>
      <xdr:rowOff>19290</xdr:rowOff>
    </xdr:to>
    <xdr:sp macro="" textlink="">
      <xdr:nvSpPr>
        <xdr:cNvPr id="7724" name="Text Box 23">
          <a:extLst>
            <a:ext uri="{FF2B5EF4-FFF2-40B4-BE49-F238E27FC236}">
              <a16:creationId xmlns:a16="http://schemas.microsoft.com/office/drawing/2014/main" id="{00000000-0008-0000-2500-00002C1E0000}"/>
            </a:ext>
          </a:extLst>
        </xdr:cNvPr>
        <xdr:cNvSpPr/>
      </xdr:nvSpPr>
      <xdr:spPr>
        <a:xfrm>
          <a:off x="2618280" y="3743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25" name="Text Box 23">
          <a:extLst>
            <a:ext uri="{FF2B5EF4-FFF2-40B4-BE49-F238E27FC236}">
              <a16:creationId xmlns:a16="http://schemas.microsoft.com/office/drawing/2014/main" id="{00000000-0008-0000-2500-00002D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26" name="Text Box 23">
          <a:extLst>
            <a:ext uri="{FF2B5EF4-FFF2-40B4-BE49-F238E27FC236}">
              <a16:creationId xmlns:a16="http://schemas.microsoft.com/office/drawing/2014/main" id="{00000000-0008-0000-2500-00002E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27" name="Text Box 23">
          <a:extLst>
            <a:ext uri="{FF2B5EF4-FFF2-40B4-BE49-F238E27FC236}">
              <a16:creationId xmlns:a16="http://schemas.microsoft.com/office/drawing/2014/main" id="{00000000-0008-0000-2500-00002F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28" name="Text Box 23">
          <a:extLst>
            <a:ext uri="{FF2B5EF4-FFF2-40B4-BE49-F238E27FC236}">
              <a16:creationId xmlns:a16="http://schemas.microsoft.com/office/drawing/2014/main" id="{00000000-0008-0000-2500-000030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29" name="Text Box 1">
          <a:extLst>
            <a:ext uri="{FF2B5EF4-FFF2-40B4-BE49-F238E27FC236}">
              <a16:creationId xmlns:a16="http://schemas.microsoft.com/office/drawing/2014/main" id="{00000000-0008-0000-2500-000031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0" name="Text Box 3">
          <a:extLst>
            <a:ext uri="{FF2B5EF4-FFF2-40B4-BE49-F238E27FC236}">
              <a16:creationId xmlns:a16="http://schemas.microsoft.com/office/drawing/2014/main" id="{00000000-0008-0000-2500-000032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1" name="Text Box 5">
          <a:extLst>
            <a:ext uri="{FF2B5EF4-FFF2-40B4-BE49-F238E27FC236}">
              <a16:creationId xmlns:a16="http://schemas.microsoft.com/office/drawing/2014/main" id="{00000000-0008-0000-2500-000033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2" name="Text Box 7">
          <a:extLst>
            <a:ext uri="{FF2B5EF4-FFF2-40B4-BE49-F238E27FC236}">
              <a16:creationId xmlns:a16="http://schemas.microsoft.com/office/drawing/2014/main" id="{00000000-0008-0000-2500-000034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3" name="Text Box 9">
          <a:extLst>
            <a:ext uri="{FF2B5EF4-FFF2-40B4-BE49-F238E27FC236}">
              <a16:creationId xmlns:a16="http://schemas.microsoft.com/office/drawing/2014/main" id="{00000000-0008-0000-2500-000035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4" name="Text Box 11">
          <a:extLst>
            <a:ext uri="{FF2B5EF4-FFF2-40B4-BE49-F238E27FC236}">
              <a16:creationId xmlns:a16="http://schemas.microsoft.com/office/drawing/2014/main" id="{00000000-0008-0000-2500-000036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5" name="Text Box 13">
          <a:extLst>
            <a:ext uri="{FF2B5EF4-FFF2-40B4-BE49-F238E27FC236}">
              <a16:creationId xmlns:a16="http://schemas.microsoft.com/office/drawing/2014/main" id="{00000000-0008-0000-2500-000037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6" name="Text Box 15">
          <a:extLst>
            <a:ext uri="{FF2B5EF4-FFF2-40B4-BE49-F238E27FC236}">
              <a16:creationId xmlns:a16="http://schemas.microsoft.com/office/drawing/2014/main" id="{00000000-0008-0000-2500-000038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7" name="Text Box 17">
          <a:extLst>
            <a:ext uri="{FF2B5EF4-FFF2-40B4-BE49-F238E27FC236}">
              <a16:creationId xmlns:a16="http://schemas.microsoft.com/office/drawing/2014/main" id="{00000000-0008-0000-2500-000039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8" name="Text Box 19">
          <a:extLst>
            <a:ext uri="{FF2B5EF4-FFF2-40B4-BE49-F238E27FC236}">
              <a16:creationId xmlns:a16="http://schemas.microsoft.com/office/drawing/2014/main" id="{00000000-0008-0000-2500-00003A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39" name="Text Box 21">
          <a:extLst>
            <a:ext uri="{FF2B5EF4-FFF2-40B4-BE49-F238E27FC236}">
              <a16:creationId xmlns:a16="http://schemas.microsoft.com/office/drawing/2014/main" id="{00000000-0008-0000-2500-00003B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40" name="Text Box 23">
          <a:extLst>
            <a:ext uri="{FF2B5EF4-FFF2-40B4-BE49-F238E27FC236}">
              <a16:creationId xmlns:a16="http://schemas.microsoft.com/office/drawing/2014/main" id="{00000000-0008-0000-2500-00003C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41" name="Text Box 23">
          <a:extLst>
            <a:ext uri="{FF2B5EF4-FFF2-40B4-BE49-F238E27FC236}">
              <a16:creationId xmlns:a16="http://schemas.microsoft.com/office/drawing/2014/main" id="{00000000-0008-0000-2500-00003D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2" name="Text Box 1">
          <a:extLst>
            <a:ext uri="{FF2B5EF4-FFF2-40B4-BE49-F238E27FC236}">
              <a16:creationId xmlns:a16="http://schemas.microsoft.com/office/drawing/2014/main" id="{00000000-0008-0000-2500-00003E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3" name="Text Box 3">
          <a:extLst>
            <a:ext uri="{FF2B5EF4-FFF2-40B4-BE49-F238E27FC236}">
              <a16:creationId xmlns:a16="http://schemas.microsoft.com/office/drawing/2014/main" id="{00000000-0008-0000-2500-00003F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4" name="Text Box 5">
          <a:extLst>
            <a:ext uri="{FF2B5EF4-FFF2-40B4-BE49-F238E27FC236}">
              <a16:creationId xmlns:a16="http://schemas.microsoft.com/office/drawing/2014/main" id="{00000000-0008-0000-2500-000040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5" name="Text Box 7">
          <a:extLst>
            <a:ext uri="{FF2B5EF4-FFF2-40B4-BE49-F238E27FC236}">
              <a16:creationId xmlns:a16="http://schemas.microsoft.com/office/drawing/2014/main" id="{00000000-0008-0000-2500-000041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6" name="Text Box 9">
          <a:extLst>
            <a:ext uri="{FF2B5EF4-FFF2-40B4-BE49-F238E27FC236}">
              <a16:creationId xmlns:a16="http://schemas.microsoft.com/office/drawing/2014/main" id="{00000000-0008-0000-2500-000042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7" name="Text Box 11">
          <a:extLst>
            <a:ext uri="{FF2B5EF4-FFF2-40B4-BE49-F238E27FC236}">
              <a16:creationId xmlns:a16="http://schemas.microsoft.com/office/drawing/2014/main" id="{00000000-0008-0000-2500-000043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8" name="Text Box 13">
          <a:extLst>
            <a:ext uri="{FF2B5EF4-FFF2-40B4-BE49-F238E27FC236}">
              <a16:creationId xmlns:a16="http://schemas.microsoft.com/office/drawing/2014/main" id="{00000000-0008-0000-2500-000044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49" name="Text Box 15">
          <a:extLst>
            <a:ext uri="{FF2B5EF4-FFF2-40B4-BE49-F238E27FC236}">
              <a16:creationId xmlns:a16="http://schemas.microsoft.com/office/drawing/2014/main" id="{00000000-0008-0000-2500-000045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50" name="Text Box 17">
          <a:extLst>
            <a:ext uri="{FF2B5EF4-FFF2-40B4-BE49-F238E27FC236}">
              <a16:creationId xmlns:a16="http://schemas.microsoft.com/office/drawing/2014/main" id="{00000000-0008-0000-2500-000046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51" name="Text Box 19">
          <a:extLst>
            <a:ext uri="{FF2B5EF4-FFF2-40B4-BE49-F238E27FC236}">
              <a16:creationId xmlns:a16="http://schemas.microsoft.com/office/drawing/2014/main" id="{00000000-0008-0000-2500-000047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7752" name="Text Box 21">
          <a:extLst>
            <a:ext uri="{FF2B5EF4-FFF2-40B4-BE49-F238E27FC236}">
              <a16:creationId xmlns:a16="http://schemas.microsoft.com/office/drawing/2014/main" id="{00000000-0008-0000-2500-0000481E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7753" name="Text Box 23">
          <a:extLst>
            <a:ext uri="{FF2B5EF4-FFF2-40B4-BE49-F238E27FC236}">
              <a16:creationId xmlns:a16="http://schemas.microsoft.com/office/drawing/2014/main" id="{00000000-0008-0000-2500-0000491E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54" name="Text Box 1">
          <a:extLst>
            <a:ext uri="{FF2B5EF4-FFF2-40B4-BE49-F238E27FC236}">
              <a16:creationId xmlns:a16="http://schemas.microsoft.com/office/drawing/2014/main" id="{00000000-0008-0000-2500-00004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55" name="Text Box 3">
          <a:extLst>
            <a:ext uri="{FF2B5EF4-FFF2-40B4-BE49-F238E27FC236}">
              <a16:creationId xmlns:a16="http://schemas.microsoft.com/office/drawing/2014/main" id="{00000000-0008-0000-2500-00004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56" name="Text Box 5">
          <a:extLst>
            <a:ext uri="{FF2B5EF4-FFF2-40B4-BE49-F238E27FC236}">
              <a16:creationId xmlns:a16="http://schemas.microsoft.com/office/drawing/2014/main" id="{00000000-0008-0000-2500-00004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57" name="Text Box 7">
          <a:extLst>
            <a:ext uri="{FF2B5EF4-FFF2-40B4-BE49-F238E27FC236}">
              <a16:creationId xmlns:a16="http://schemas.microsoft.com/office/drawing/2014/main" id="{00000000-0008-0000-2500-00004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58" name="Text Box 9">
          <a:extLst>
            <a:ext uri="{FF2B5EF4-FFF2-40B4-BE49-F238E27FC236}">
              <a16:creationId xmlns:a16="http://schemas.microsoft.com/office/drawing/2014/main" id="{00000000-0008-0000-2500-00004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59" name="Text Box 11">
          <a:extLst>
            <a:ext uri="{FF2B5EF4-FFF2-40B4-BE49-F238E27FC236}">
              <a16:creationId xmlns:a16="http://schemas.microsoft.com/office/drawing/2014/main" id="{00000000-0008-0000-2500-00004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0" name="Text Box 13">
          <a:extLst>
            <a:ext uri="{FF2B5EF4-FFF2-40B4-BE49-F238E27FC236}">
              <a16:creationId xmlns:a16="http://schemas.microsoft.com/office/drawing/2014/main" id="{00000000-0008-0000-2500-00005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1" name="Text Box 15">
          <a:extLst>
            <a:ext uri="{FF2B5EF4-FFF2-40B4-BE49-F238E27FC236}">
              <a16:creationId xmlns:a16="http://schemas.microsoft.com/office/drawing/2014/main" id="{00000000-0008-0000-2500-00005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2" name="Text Box 17">
          <a:extLst>
            <a:ext uri="{FF2B5EF4-FFF2-40B4-BE49-F238E27FC236}">
              <a16:creationId xmlns:a16="http://schemas.microsoft.com/office/drawing/2014/main" id="{00000000-0008-0000-2500-00005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3" name="Text Box 19">
          <a:extLst>
            <a:ext uri="{FF2B5EF4-FFF2-40B4-BE49-F238E27FC236}">
              <a16:creationId xmlns:a16="http://schemas.microsoft.com/office/drawing/2014/main" id="{00000000-0008-0000-2500-00005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4" name="Text Box 21">
          <a:extLst>
            <a:ext uri="{FF2B5EF4-FFF2-40B4-BE49-F238E27FC236}">
              <a16:creationId xmlns:a16="http://schemas.microsoft.com/office/drawing/2014/main" id="{00000000-0008-0000-2500-00005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5" name="Text Box 23">
          <a:extLst>
            <a:ext uri="{FF2B5EF4-FFF2-40B4-BE49-F238E27FC236}">
              <a16:creationId xmlns:a16="http://schemas.microsoft.com/office/drawing/2014/main" id="{00000000-0008-0000-2500-00005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6" name="Text Box 1">
          <a:extLst>
            <a:ext uri="{FF2B5EF4-FFF2-40B4-BE49-F238E27FC236}">
              <a16:creationId xmlns:a16="http://schemas.microsoft.com/office/drawing/2014/main" id="{00000000-0008-0000-2500-00005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7" name="Text Box 3">
          <a:extLst>
            <a:ext uri="{FF2B5EF4-FFF2-40B4-BE49-F238E27FC236}">
              <a16:creationId xmlns:a16="http://schemas.microsoft.com/office/drawing/2014/main" id="{00000000-0008-0000-2500-00005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8" name="Text Box 5">
          <a:extLst>
            <a:ext uri="{FF2B5EF4-FFF2-40B4-BE49-F238E27FC236}">
              <a16:creationId xmlns:a16="http://schemas.microsoft.com/office/drawing/2014/main" id="{00000000-0008-0000-2500-00005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69" name="Text Box 7">
          <a:extLst>
            <a:ext uri="{FF2B5EF4-FFF2-40B4-BE49-F238E27FC236}">
              <a16:creationId xmlns:a16="http://schemas.microsoft.com/office/drawing/2014/main" id="{00000000-0008-0000-2500-00005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0" name="Text Box 9">
          <a:extLst>
            <a:ext uri="{FF2B5EF4-FFF2-40B4-BE49-F238E27FC236}">
              <a16:creationId xmlns:a16="http://schemas.microsoft.com/office/drawing/2014/main" id="{00000000-0008-0000-2500-00005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1" name="Text Box 11">
          <a:extLst>
            <a:ext uri="{FF2B5EF4-FFF2-40B4-BE49-F238E27FC236}">
              <a16:creationId xmlns:a16="http://schemas.microsoft.com/office/drawing/2014/main" id="{00000000-0008-0000-2500-00005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2" name="Text Box 13">
          <a:extLst>
            <a:ext uri="{FF2B5EF4-FFF2-40B4-BE49-F238E27FC236}">
              <a16:creationId xmlns:a16="http://schemas.microsoft.com/office/drawing/2014/main" id="{00000000-0008-0000-2500-00005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3" name="Text Box 15">
          <a:extLst>
            <a:ext uri="{FF2B5EF4-FFF2-40B4-BE49-F238E27FC236}">
              <a16:creationId xmlns:a16="http://schemas.microsoft.com/office/drawing/2014/main" id="{00000000-0008-0000-2500-00005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4" name="Text Box 17">
          <a:extLst>
            <a:ext uri="{FF2B5EF4-FFF2-40B4-BE49-F238E27FC236}">
              <a16:creationId xmlns:a16="http://schemas.microsoft.com/office/drawing/2014/main" id="{00000000-0008-0000-2500-00005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5" name="Text Box 19">
          <a:extLst>
            <a:ext uri="{FF2B5EF4-FFF2-40B4-BE49-F238E27FC236}">
              <a16:creationId xmlns:a16="http://schemas.microsoft.com/office/drawing/2014/main" id="{00000000-0008-0000-2500-00005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6" name="Text Box 21">
          <a:extLst>
            <a:ext uri="{FF2B5EF4-FFF2-40B4-BE49-F238E27FC236}">
              <a16:creationId xmlns:a16="http://schemas.microsoft.com/office/drawing/2014/main" id="{00000000-0008-0000-2500-00006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77" name="Text Box 23">
          <a:extLst>
            <a:ext uri="{FF2B5EF4-FFF2-40B4-BE49-F238E27FC236}">
              <a16:creationId xmlns:a16="http://schemas.microsoft.com/office/drawing/2014/main" id="{00000000-0008-0000-2500-00006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78" name="Text Box 1">
          <a:extLst>
            <a:ext uri="{FF2B5EF4-FFF2-40B4-BE49-F238E27FC236}">
              <a16:creationId xmlns:a16="http://schemas.microsoft.com/office/drawing/2014/main" id="{00000000-0008-0000-2500-000062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79" name="Text Box 3">
          <a:extLst>
            <a:ext uri="{FF2B5EF4-FFF2-40B4-BE49-F238E27FC236}">
              <a16:creationId xmlns:a16="http://schemas.microsoft.com/office/drawing/2014/main" id="{00000000-0008-0000-2500-000063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0" name="Text Box 5">
          <a:extLst>
            <a:ext uri="{FF2B5EF4-FFF2-40B4-BE49-F238E27FC236}">
              <a16:creationId xmlns:a16="http://schemas.microsoft.com/office/drawing/2014/main" id="{00000000-0008-0000-2500-000064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1" name="Text Box 7">
          <a:extLst>
            <a:ext uri="{FF2B5EF4-FFF2-40B4-BE49-F238E27FC236}">
              <a16:creationId xmlns:a16="http://schemas.microsoft.com/office/drawing/2014/main" id="{00000000-0008-0000-2500-000065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2" name="Text Box 9">
          <a:extLst>
            <a:ext uri="{FF2B5EF4-FFF2-40B4-BE49-F238E27FC236}">
              <a16:creationId xmlns:a16="http://schemas.microsoft.com/office/drawing/2014/main" id="{00000000-0008-0000-2500-000066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3" name="Text Box 11">
          <a:extLst>
            <a:ext uri="{FF2B5EF4-FFF2-40B4-BE49-F238E27FC236}">
              <a16:creationId xmlns:a16="http://schemas.microsoft.com/office/drawing/2014/main" id="{00000000-0008-0000-2500-000067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4" name="Text Box 13">
          <a:extLst>
            <a:ext uri="{FF2B5EF4-FFF2-40B4-BE49-F238E27FC236}">
              <a16:creationId xmlns:a16="http://schemas.microsoft.com/office/drawing/2014/main" id="{00000000-0008-0000-2500-000068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5" name="Text Box 15">
          <a:extLst>
            <a:ext uri="{FF2B5EF4-FFF2-40B4-BE49-F238E27FC236}">
              <a16:creationId xmlns:a16="http://schemas.microsoft.com/office/drawing/2014/main" id="{00000000-0008-0000-2500-000069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6" name="Text Box 17">
          <a:extLst>
            <a:ext uri="{FF2B5EF4-FFF2-40B4-BE49-F238E27FC236}">
              <a16:creationId xmlns:a16="http://schemas.microsoft.com/office/drawing/2014/main" id="{00000000-0008-0000-2500-00006A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7" name="Text Box 19">
          <a:extLst>
            <a:ext uri="{FF2B5EF4-FFF2-40B4-BE49-F238E27FC236}">
              <a16:creationId xmlns:a16="http://schemas.microsoft.com/office/drawing/2014/main" id="{00000000-0008-0000-2500-00006B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8" name="Text Box 21">
          <a:extLst>
            <a:ext uri="{FF2B5EF4-FFF2-40B4-BE49-F238E27FC236}">
              <a16:creationId xmlns:a16="http://schemas.microsoft.com/office/drawing/2014/main" id="{00000000-0008-0000-2500-00006C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789" name="Text Box 23">
          <a:extLst>
            <a:ext uri="{FF2B5EF4-FFF2-40B4-BE49-F238E27FC236}">
              <a16:creationId xmlns:a16="http://schemas.microsoft.com/office/drawing/2014/main" id="{00000000-0008-0000-2500-00006D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0" name="Text Box 1">
          <a:extLst>
            <a:ext uri="{FF2B5EF4-FFF2-40B4-BE49-F238E27FC236}">
              <a16:creationId xmlns:a16="http://schemas.microsoft.com/office/drawing/2014/main" id="{00000000-0008-0000-2500-00006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1" name="Text Box 3">
          <a:extLst>
            <a:ext uri="{FF2B5EF4-FFF2-40B4-BE49-F238E27FC236}">
              <a16:creationId xmlns:a16="http://schemas.microsoft.com/office/drawing/2014/main" id="{00000000-0008-0000-2500-00006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2" name="Text Box 5">
          <a:extLst>
            <a:ext uri="{FF2B5EF4-FFF2-40B4-BE49-F238E27FC236}">
              <a16:creationId xmlns:a16="http://schemas.microsoft.com/office/drawing/2014/main" id="{00000000-0008-0000-2500-00007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3" name="Text Box 7">
          <a:extLst>
            <a:ext uri="{FF2B5EF4-FFF2-40B4-BE49-F238E27FC236}">
              <a16:creationId xmlns:a16="http://schemas.microsoft.com/office/drawing/2014/main" id="{00000000-0008-0000-2500-00007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4" name="Text Box 9">
          <a:extLst>
            <a:ext uri="{FF2B5EF4-FFF2-40B4-BE49-F238E27FC236}">
              <a16:creationId xmlns:a16="http://schemas.microsoft.com/office/drawing/2014/main" id="{00000000-0008-0000-2500-00007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5" name="Text Box 11">
          <a:extLst>
            <a:ext uri="{FF2B5EF4-FFF2-40B4-BE49-F238E27FC236}">
              <a16:creationId xmlns:a16="http://schemas.microsoft.com/office/drawing/2014/main" id="{00000000-0008-0000-2500-00007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6" name="Text Box 13">
          <a:extLst>
            <a:ext uri="{FF2B5EF4-FFF2-40B4-BE49-F238E27FC236}">
              <a16:creationId xmlns:a16="http://schemas.microsoft.com/office/drawing/2014/main" id="{00000000-0008-0000-2500-00007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7" name="Text Box 15">
          <a:extLst>
            <a:ext uri="{FF2B5EF4-FFF2-40B4-BE49-F238E27FC236}">
              <a16:creationId xmlns:a16="http://schemas.microsoft.com/office/drawing/2014/main" id="{00000000-0008-0000-2500-00007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8" name="Text Box 17">
          <a:extLst>
            <a:ext uri="{FF2B5EF4-FFF2-40B4-BE49-F238E27FC236}">
              <a16:creationId xmlns:a16="http://schemas.microsoft.com/office/drawing/2014/main" id="{00000000-0008-0000-2500-00007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799" name="Text Box 19">
          <a:extLst>
            <a:ext uri="{FF2B5EF4-FFF2-40B4-BE49-F238E27FC236}">
              <a16:creationId xmlns:a16="http://schemas.microsoft.com/office/drawing/2014/main" id="{00000000-0008-0000-2500-00007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0" name="Text Box 21">
          <a:extLst>
            <a:ext uri="{FF2B5EF4-FFF2-40B4-BE49-F238E27FC236}">
              <a16:creationId xmlns:a16="http://schemas.microsoft.com/office/drawing/2014/main" id="{00000000-0008-0000-2500-00007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1" name="Text Box 23">
          <a:extLst>
            <a:ext uri="{FF2B5EF4-FFF2-40B4-BE49-F238E27FC236}">
              <a16:creationId xmlns:a16="http://schemas.microsoft.com/office/drawing/2014/main" id="{00000000-0008-0000-2500-00007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2" name="Text Box 1">
          <a:extLst>
            <a:ext uri="{FF2B5EF4-FFF2-40B4-BE49-F238E27FC236}">
              <a16:creationId xmlns:a16="http://schemas.microsoft.com/office/drawing/2014/main" id="{00000000-0008-0000-2500-00007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3" name="Text Box 3">
          <a:extLst>
            <a:ext uri="{FF2B5EF4-FFF2-40B4-BE49-F238E27FC236}">
              <a16:creationId xmlns:a16="http://schemas.microsoft.com/office/drawing/2014/main" id="{00000000-0008-0000-2500-00007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4" name="Text Box 5">
          <a:extLst>
            <a:ext uri="{FF2B5EF4-FFF2-40B4-BE49-F238E27FC236}">
              <a16:creationId xmlns:a16="http://schemas.microsoft.com/office/drawing/2014/main" id="{00000000-0008-0000-2500-00007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5" name="Text Box 7">
          <a:extLst>
            <a:ext uri="{FF2B5EF4-FFF2-40B4-BE49-F238E27FC236}">
              <a16:creationId xmlns:a16="http://schemas.microsoft.com/office/drawing/2014/main" id="{00000000-0008-0000-2500-00007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6" name="Text Box 9">
          <a:extLst>
            <a:ext uri="{FF2B5EF4-FFF2-40B4-BE49-F238E27FC236}">
              <a16:creationId xmlns:a16="http://schemas.microsoft.com/office/drawing/2014/main" id="{00000000-0008-0000-2500-00007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7" name="Text Box 11">
          <a:extLst>
            <a:ext uri="{FF2B5EF4-FFF2-40B4-BE49-F238E27FC236}">
              <a16:creationId xmlns:a16="http://schemas.microsoft.com/office/drawing/2014/main" id="{00000000-0008-0000-2500-00007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8" name="Text Box 13">
          <a:extLst>
            <a:ext uri="{FF2B5EF4-FFF2-40B4-BE49-F238E27FC236}">
              <a16:creationId xmlns:a16="http://schemas.microsoft.com/office/drawing/2014/main" id="{00000000-0008-0000-2500-00008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09" name="Text Box 15">
          <a:extLst>
            <a:ext uri="{FF2B5EF4-FFF2-40B4-BE49-F238E27FC236}">
              <a16:creationId xmlns:a16="http://schemas.microsoft.com/office/drawing/2014/main" id="{00000000-0008-0000-2500-00008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0" name="Text Box 17">
          <a:extLst>
            <a:ext uri="{FF2B5EF4-FFF2-40B4-BE49-F238E27FC236}">
              <a16:creationId xmlns:a16="http://schemas.microsoft.com/office/drawing/2014/main" id="{00000000-0008-0000-2500-00008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1" name="Text Box 19">
          <a:extLst>
            <a:ext uri="{FF2B5EF4-FFF2-40B4-BE49-F238E27FC236}">
              <a16:creationId xmlns:a16="http://schemas.microsoft.com/office/drawing/2014/main" id="{00000000-0008-0000-2500-00008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2" name="Text Box 21">
          <a:extLst>
            <a:ext uri="{FF2B5EF4-FFF2-40B4-BE49-F238E27FC236}">
              <a16:creationId xmlns:a16="http://schemas.microsoft.com/office/drawing/2014/main" id="{00000000-0008-0000-2500-00008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3" name="Text Box 23">
          <a:extLst>
            <a:ext uri="{FF2B5EF4-FFF2-40B4-BE49-F238E27FC236}">
              <a16:creationId xmlns:a16="http://schemas.microsoft.com/office/drawing/2014/main" id="{00000000-0008-0000-2500-00008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4" name="Text Box 1">
          <a:extLst>
            <a:ext uri="{FF2B5EF4-FFF2-40B4-BE49-F238E27FC236}">
              <a16:creationId xmlns:a16="http://schemas.microsoft.com/office/drawing/2014/main" id="{00000000-0008-0000-2500-00008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5" name="Text Box 3">
          <a:extLst>
            <a:ext uri="{FF2B5EF4-FFF2-40B4-BE49-F238E27FC236}">
              <a16:creationId xmlns:a16="http://schemas.microsoft.com/office/drawing/2014/main" id="{00000000-0008-0000-2500-00008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6" name="Text Box 5">
          <a:extLst>
            <a:ext uri="{FF2B5EF4-FFF2-40B4-BE49-F238E27FC236}">
              <a16:creationId xmlns:a16="http://schemas.microsoft.com/office/drawing/2014/main" id="{00000000-0008-0000-2500-00008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7" name="Text Box 7">
          <a:extLst>
            <a:ext uri="{FF2B5EF4-FFF2-40B4-BE49-F238E27FC236}">
              <a16:creationId xmlns:a16="http://schemas.microsoft.com/office/drawing/2014/main" id="{00000000-0008-0000-2500-00008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8" name="Text Box 9">
          <a:extLst>
            <a:ext uri="{FF2B5EF4-FFF2-40B4-BE49-F238E27FC236}">
              <a16:creationId xmlns:a16="http://schemas.microsoft.com/office/drawing/2014/main" id="{00000000-0008-0000-2500-00008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19" name="Text Box 11">
          <a:extLst>
            <a:ext uri="{FF2B5EF4-FFF2-40B4-BE49-F238E27FC236}">
              <a16:creationId xmlns:a16="http://schemas.microsoft.com/office/drawing/2014/main" id="{00000000-0008-0000-2500-00008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0" name="Text Box 13">
          <a:extLst>
            <a:ext uri="{FF2B5EF4-FFF2-40B4-BE49-F238E27FC236}">
              <a16:creationId xmlns:a16="http://schemas.microsoft.com/office/drawing/2014/main" id="{00000000-0008-0000-2500-00008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1" name="Text Box 15">
          <a:extLst>
            <a:ext uri="{FF2B5EF4-FFF2-40B4-BE49-F238E27FC236}">
              <a16:creationId xmlns:a16="http://schemas.microsoft.com/office/drawing/2014/main" id="{00000000-0008-0000-2500-00008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2" name="Text Box 17">
          <a:extLst>
            <a:ext uri="{FF2B5EF4-FFF2-40B4-BE49-F238E27FC236}">
              <a16:creationId xmlns:a16="http://schemas.microsoft.com/office/drawing/2014/main" id="{00000000-0008-0000-2500-00008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3" name="Text Box 19">
          <a:extLst>
            <a:ext uri="{FF2B5EF4-FFF2-40B4-BE49-F238E27FC236}">
              <a16:creationId xmlns:a16="http://schemas.microsoft.com/office/drawing/2014/main" id="{00000000-0008-0000-2500-00008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4" name="Text Box 21">
          <a:extLst>
            <a:ext uri="{FF2B5EF4-FFF2-40B4-BE49-F238E27FC236}">
              <a16:creationId xmlns:a16="http://schemas.microsoft.com/office/drawing/2014/main" id="{00000000-0008-0000-2500-00009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5" name="Text Box 23">
          <a:extLst>
            <a:ext uri="{FF2B5EF4-FFF2-40B4-BE49-F238E27FC236}">
              <a16:creationId xmlns:a16="http://schemas.microsoft.com/office/drawing/2014/main" id="{00000000-0008-0000-2500-00009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6" name="Text Box 1">
          <a:extLst>
            <a:ext uri="{FF2B5EF4-FFF2-40B4-BE49-F238E27FC236}">
              <a16:creationId xmlns:a16="http://schemas.microsoft.com/office/drawing/2014/main" id="{00000000-0008-0000-2500-00009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27" name="Text Box 2">
          <a:extLst>
            <a:ext uri="{FF2B5EF4-FFF2-40B4-BE49-F238E27FC236}">
              <a16:creationId xmlns:a16="http://schemas.microsoft.com/office/drawing/2014/main" id="{00000000-0008-0000-2500-000093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28" name="Text Box 3">
          <a:extLst>
            <a:ext uri="{FF2B5EF4-FFF2-40B4-BE49-F238E27FC236}">
              <a16:creationId xmlns:a16="http://schemas.microsoft.com/office/drawing/2014/main" id="{00000000-0008-0000-2500-00009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29" name="Text Box 4">
          <a:extLst>
            <a:ext uri="{FF2B5EF4-FFF2-40B4-BE49-F238E27FC236}">
              <a16:creationId xmlns:a16="http://schemas.microsoft.com/office/drawing/2014/main" id="{00000000-0008-0000-2500-000095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30" name="Text Box 5">
          <a:extLst>
            <a:ext uri="{FF2B5EF4-FFF2-40B4-BE49-F238E27FC236}">
              <a16:creationId xmlns:a16="http://schemas.microsoft.com/office/drawing/2014/main" id="{00000000-0008-0000-2500-00009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31" name="Text Box 6">
          <a:extLst>
            <a:ext uri="{FF2B5EF4-FFF2-40B4-BE49-F238E27FC236}">
              <a16:creationId xmlns:a16="http://schemas.microsoft.com/office/drawing/2014/main" id="{00000000-0008-0000-2500-000097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32" name="Text Box 7">
          <a:extLst>
            <a:ext uri="{FF2B5EF4-FFF2-40B4-BE49-F238E27FC236}">
              <a16:creationId xmlns:a16="http://schemas.microsoft.com/office/drawing/2014/main" id="{00000000-0008-0000-2500-00009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33" name="Text Box 8">
          <a:extLst>
            <a:ext uri="{FF2B5EF4-FFF2-40B4-BE49-F238E27FC236}">
              <a16:creationId xmlns:a16="http://schemas.microsoft.com/office/drawing/2014/main" id="{00000000-0008-0000-2500-000099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34" name="Text Box 9">
          <a:extLst>
            <a:ext uri="{FF2B5EF4-FFF2-40B4-BE49-F238E27FC236}">
              <a16:creationId xmlns:a16="http://schemas.microsoft.com/office/drawing/2014/main" id="{00000000-0008-0000-2500-00009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35" name="Text Box 10">
          <a:extLst>
            <a:ext uri="{FF2B5EF4-FFF2-40B4-BE49-F238E27FC236}">
              <a16:creationId xmlns:a16="http://schemas.microsoft.com/office/drawing/2014/main" id="{00000000-0008-0000-2500-00009B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36" name="Text Box 11">
          <a:extLst>
            <a:ext uri="{FF2B5EF4-FFF2-40B4-BE49-F238E27FC236}">
              <a16:creationId xmlns:a16="http://schemas.microsoft.com/office/drawing/2014/main" id="{00000000-0008-0000-2500-00009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37" name="Text Box 12">
          <a:extLst>
            <a:ext uri="{FF2B5EF4-FFF2-40B4-BE49-F238E27FC236}">
              <a16:creationId xmlns:a16="http://schemas.microsoft.com/office/drawing/2014/main" id="{00000000-0008-0000-2500-00009D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38" name="Text Box 13">
          <a:extLst>
            <a:ext uri="{FF2B5EF4-FFF2-40B4-BE49-F238E27FC236}">
              <a16:creationId xmlns:a16="http://schemas.microsoft.com/office/drawing/2014/main" id="{00000000-0008-0000-2500-00009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39" name="Text Box 14">
          <a:extLst>
            <a:ext uri="{FF2B5EF4-FFF2-40B4-BE49-F238E27FC236}">
              <a16:creationId xmlns:a16="http://schemas.microsoft.com/office/drawing/2014/main" id="{00000000-0008-0000-2500-00009F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40" name="Text Box 15">
          <a:extLst>
            <a:ext uri="{FF2B5EF4-FFF2-40B4-BE49-F238E27FC236}">
              <a16:creationId xmlns:a16="http://schemas.microsoft.com/office/drawing/2014/main" id="{00000000-0008-0000-2500-0000A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41" name="Text Box 16">
          <a:extLst>
            <a:ext uri="{FF2B5EF4-FFF2-40B4-BE49-F238E27FC236}">
              <a16:creationId xmlns:a16="http://schemas.microsoft.com/office/drawing/2014/main" id="{00000000-0008-0000-2500-0000A1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42" name="Text Box 1">
          <a:extLst>
            <a:ext uri="{FF2B5EF4-FFF2-40B4-BE49-F238E27FC236}">
              <a16:creationId xmlns:a16="http://schemas.microsoft.com/office/drawing/2014/main" id="{00000000-0008-0000-2500-0000A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43" name="Text Box 2">
          <a:extLst>
            <a:ext uri="{FF2B5EF4-FFF2-40B4-BE49-F238E27FC236}">
              <a16:creationId xmlns:a16="http://schemas.microsoft.com/office/drawing/2014/main" id="{00000000-0008-0000-2500-0000A3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44" name="Text Box 3">
          <a:extLst>
            <a:ext uri="{FF2B5EF4-FFF2-40B4-BE49-F238E27FC236}">
              <a16:creationId xmlns:a16="http://schemas.microsoft.com/office/drawing/2014/main" id="{00000000-0008-0000-2500-0000A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45" name="Text Box 4">
          <a:extLst>
            <a:ext uri="{FF2B5EF4-FFF2-40B4-BE49-F238E27FC236}">
              <a16:creationId xmlns:a16="http://schemas.microsoft.com/office/drawing/2014/main" id="{00000000-0008-0000-2500-0000A5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46" name="Text Box 5">
          <a:extLst>
            <a:ext uri="{FF2B5EF4-FFF2-40B4-BE49-F238E27FC236}">
              <a16:creationId xmlns:a16="http://schemas.microsoft.com/office/drawing/2014/main" id="{00000000-0008-0000-2500-0000A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47" name="Text Box 6">
          <a:extLst>
            <a:ext uri="{FF2B5EF4-FFF2-40B4-BE49-F238E27FC236}">
              <a16:creationId xmlns:a16="http://schemas.microsoft.com/office/drawing/2014/main" id="{00000000-0008-0000-2500-0000A7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48" name="Text Box 7">
          <a:extLst>
            <a:ext uri="{FF2B5EF4-FFF2-40B4-BE49-F238E27FC236}">
              <a16:creationId xmlns:a16="http://schemas.microsoft.com/office/drawing/2014/main" id="{00000000-0008-0000-2500-0000A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49" name="Text Box 8">
          <a:extLst>
            <a:ext uri="{FF2B5EF4-FFF2-40B4-BE49-F238E27FC236}">
              <a16:creationId xmlns:a16="http://schemas.microsoft.com/office/drawing/2014/main" id="{00000000-0008-0000-2500-0000A9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50" name="Text Box 9">
          <a:extLst>
            <a:ext uri="{FF2B5EF4-FFF2-40B4-BE49-F238E27FC236}">
              <a16:creationId xmlns:a16="http://schemas.microsoft.com/office/drawing/2014/main" id="{00000000-0008-0000-2500-0000A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51" name="Text Box 10">
          <a:extLst>
            <a:ext uri="{FF2B5EF4-FFF2-40B4-BE49-F238E27FC236}">
              <a16:creationId xmlns:a16="http://schemas.microsoft.com/office/drawing/2014/main" id="{00000000-0008-0000-2500-0000AB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52" name="Text Box 11">
          <a:extLst>
            <a:ext uri="{FF2B5EF4-FFF2-40B4-BE49-F238E27FC236}">
              <a16:creationId xmlns:a16="http://schemas.microsoft.com/office/drawing/2014/main" id="{00000000-0008-0000-2500-0000A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53" name="Text Box 12">
          <a:extLst>
            <a:ext uri="{FF2B5EF4-FFF2-40B4-BE49-F238E27FC236}">
              <a16:creationId xmlns:a16="http://schemas.microsoft.com/office/drawing/2014/main" id="{00000000-0008-0000-2500-0000AD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54" name="Text Box 13">
          <a:extLst>
            <a:ext uri="{FF2B5EF4-FFF2-40B4-BE49-F238E27FC236}">
              <a16:creationId xmlns:a16="http://schemas.microsoft.com/office/drawing/2014/main" id="{00000000-0008-0000-2500-0000A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55" name="Text Box 14">
          <a:extLst>
            <a:ext uri="{FF2B5EF4-FFF2-40B4-BE49-F238E27FC236}">
              <a16:creationId xmlns:a16="http://schemas.microsoft.com/office/drawing/2014/main" id="{00000000-0008-0000-2500-0000AF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56" name="Text Box 15">
          <a:extLst>
            <a:ext uri="{FF2B5EF4-FFF2-40B4-BE49-F238E27FC236}">
              <a16:creationId xmlns:a16="http://schemas.microsoft.com/office/drawing/2014/main" id="{00000000-0008-0000-2500-0000B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7857" name="Text Box 16">
          <a:extLst>
            <a:ext uri="{FF2B5EF4-FFF2-40B4-BE49-F238E27FC236}">
              <a16:creationId xmlns:a16="http://schemas.microsoft.com/office/drawing/2014/main" id="{00000000-0008-0000-2500-0000B11E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58" name="Text Box 1">
          <a:extLst>
            <a:ext uri="{FF2B5EF4-FFF2-40B4-BE49-F238E27FC236}">
              <a16:creationId xmlns:a16="http://schemas.microsoft.com/office/drawing/2014/main" id="{00000000-0008-0000-2500-0000B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59" name="Text Box 3">
          <a:extLst>
            <a:ext uri="{FF2B5EF4-FFF2-40B4-BE49-F238E27FC236}">
              <a16:creationId xmlns:a16="http://schemas.microsoft.com/office/drawing/2014/main" id="{00000000-0008-0000-2500-0000B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0" name="Text Box 5">
          <a:extLst>
            <a:ext uri="{FF2B5EF4-FFF2-40B4-BE49-F238E27FC236}">
              <a16:creationId xmlns:a16="http://schemas.microsoft.com/office/drawing/2014/main" id="{00000000-0008-0000-2500-0000B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1" name="Text Box 7">
          <a:extLst>
            <a:ext uri="{FF2B5EF4-FFF2-40B4-BE49-F238E27FC236}">
              <a16:creationId xmlns:a16="http://schemas.microsoft.com/office/drawing/2014/main" id="{00000000-0008-0000-2500-0000B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2" name="Text Box 9">
          <a:extLst>
            <a:ext uri="{FF2B5EF4-FFF2-40B4-BE49-F238E27FC236}">
              <a16:creationId xmlns:a16="http://schemas.microsoft.com/office/drawing/2014/main" id="{00000000-0008-0000-2500-0000B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3" name="Text Box 11">
          <a:extLst>
            <a:ext uri="{FF2B5EF4-FFF2-40B4-BE49-F238E27FC236}">
              <a16:creationId xmlns:a16="http://schemas.microsoft.com/office/drawing/2014/main" id="{00000000-0008-0000-2500-0000B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4" name="Text Box 13">
          <a:extLst>
            <a:ext uri="{FF2B5EF4-FFF2-40B4-BE49-F238E27FC236}">
              <a16:creationId xmlns:a16="http://schemas.microsoft.com/office/drawing/2014/main" id="{00000000-0008-0000-2500-0000B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5" name="Text Box 15">
          <a:extLst>
            <a:ext uri="{FF2B5EF4-FFF2-40B4-BE49-F238E27FC236}">
              <a16:creationId xmlns:a16="http://schemas.microsoft.com/office/drawing/2014/main" id="{00000000-0008-0000-2500-0000B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6" name="Text Box 17">
          <a:extLst>
            <a:ext uri="{FF2B5EF4-FFF2-40B4-BE49-F238E27FC236}">
              <a16:creationId xmlns:a16="http://schemas.microsoft.com/office/drawing/2014/main" id="{00000000-0008-0000-2500-0000B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7" name="Text Box 19">
          <a:extLst>
            <a:ext uri="{FF2B5EF4-FFF2-40B4-BE49-F238E27FC236}">
              <a16:creationId xmlns:a16="http://schemas.microsoft.com/office/drawing/2014/main" id="{00000000-0008-0000-2500-0000B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8" name="Text Box 21">
          <a:extLst>
            <a:ext uri="{FF2B5EF4-FFF2-40B4-BE49-F238E27FC236}">
              <a16:creationId xmlns:a16="http://schemas.microsoft.com/office/drawing/2014/main" id="{00000000-0008-0000-2500-0000B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69" name="Text Box 23">
          <a:extLst>
            <a:ext uri="{FF2B5EF4-FFF2-40B4-BE49-F238E27FC236}">
              <a16:creationId xmlns:a16="http://schemas.microsoft.com/office/drawing/2014/main" id="{00000000-0008-0000-2500-0000B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0" name="Text Box 1">
          <a:extLst>
            <a:ext uri="{FF2B5EF4-FFF2-40B4-BE49-F238E27FC236}">
              <a16:creationId xmlns:a16="http://schemas.microsoft.com/office/drawing/2014/main" id="{00000000-0008-0000-2500-0000B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1" name="Text Box 3">
          <a:extLst>
            <a:ext uri="{FF2B5EF4-FFF2-40B4-BE49-F238E27FC236}">
              <a16:creationId xmlns:a16="http://schemas.microsoft.com/office/drawing/2014/main" id="{00000000-0008-0000-2500-0000B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2" name="Text Box 5">
          <a:extLst>
            <a:ext uri="{FF2B5EF4-FFF2-40B4-BE49-F238E27FC236}">
              <a16:creationId xmlns:a16="http://schemas.microsoft.com/office/drawing/2014/main" id="{00000000-0008-0000-2500-0000C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3" name="Text Box 7">
          <a:extLst>
            <a:ext uri="{FF2B5EF4-FFF2-40B4-BE49-F238E27FC236}">
              <a16:creationId xmlns:a16="http://schemas.microsoft.com/office/drawing/2014/main" id="{00000000-0008-0000-2500-0000C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4" name="Text Box 9">
          <a:extLst>
            <a:ext uri="{FF2B5EF4-FFF2-40B4-BE49-F238E27FC236}">
              <a16:creationId xmlns:a16="http://schemas.microsoft.com/office/drawing/2014/main" id="{00000000-0008-0000-2500-0000C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5" name="Text Box 11">
          <a:extLst>
            <a:ext uri="{FF2B5EF4-FFF2-40B4-BE49-F238E27FC236}">
              <a16:creationId xmlns:a16="http://schemas.microsoft.com/office/drawing/2014/main" id="{00000000-0008-0000-2500-0000C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6" name="Text Box 13">
          <a:extLst>
            <a:ext uri="{FF2B5EF4-FFF2-40B4-BE49-F238E27FC236}">
              <a16:creationId xmlns:a16="http://schemas.microsoft.com/office/drawing/2014/main" id="{00000000-0008-0000-2500-0000C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7" name="Text Box 15">
          <a:extLst>
            <a:ext uri="{FF2B5EF4-FFF2-40B4-BE49-F238E27FC236}">
              <a16:creationId xmlns:a16="http://schemas.microsoft.com/office/drawing/2014/main" id="{00000000-0008-0000-2500-0000C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8" name="Text Box 17">
          <a:extLst>
            <a:ext uri="{FF2B5EF4-FFF2-40B4-BE49-F238E27FC236}">
              <a16:creationId xmlns:a16="http://schemas.microsoft.com/office/drawing/2014/main" id="{00000000-0008-0000-2500-0000C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79" name="Text Box 19">
          <a:extLst>
            <a:ext uri="{FF2B5EF4-FFF2-40B4-BE49-F238E27FC236}">
              <a16:creationId xmlns:a16="http://schemas.microsoft.com/office/drawing/2014/main" id="{00000000-0008-0000-2500-0000C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80" name="Text Box 21">
          <a:extLst>
            <a:ext uri="{FF2B5EF4-FFF2-40B4-BE49-F238E27FC236}">
              <a16:creationId xmlns:a16="http://schemas.microsoft.com/office/drawing/2014/main" id="{00000000-0008-0000-2500-0000C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81" name="Text Box 23">
          <a:extLst>
            <a:ext uri="{FF2B5EF4-FFF2-40B4-BE49-F238E27FC236}">
              <a16:creationId xmlns:a16="http://schemas.microsoft.com/office/drawing/2014/main" id="{00000000-0008-0000-2500-0000C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2" name="Text Box 1">
          <a:extLst>
            <a:ext uri="{FF2B5EF4-FFF2-40B4-BE49-F238E27FC236}">
              <a16:creationId xmlns:a16="http://schemas.microsoft.com/office/drawing/2014/main" id="{00000000-0008-0000-2500-0000CA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3" name="Text Box 3">
          <a:extLst>
            <a:ext uri="{FF2B5EF4-FFF2-40B4-BE49-F238E27FC236}">
              <a16:creationId xmlns:a16="http://schemas.microsoft.com/office/drawing/2014/main" id="{00000000-0008-0000-2500-0000CB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4" name="Text Box 5">
          <a:extLst>
            <a:ext uri="{FF2B5EF4-FFF2-40B4-BE49-F238E27FC236}">
              <a16:creationId xmlns:a16="http://schemas.microsoft.com/office/drawing/2014/main" id="{00000000-0008-0000-2500-0000CC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5" name="Text Box 7">
          <a:extLst>
            <a:ext uri="{FF2B5EF4-FFF2-40B4-BE49-F238E27FC236}">
              <a16:creationId xmlns:a16="http://schemas.microsoft.com/office/drawing/2014/main" id="{00000000-0008-0000-2500-0000CD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6" name="Text Box 9">
          <a:extLst>
            <a:ext uri="{FF2B5EF4-FFF2-40B4-BE49-F238E27FC236}">
              <a16:creationId xmlns:a16="http://schemas.microsoft.com/office/drawing/2014/main" id="{00000000-0008-0000-2500-0000CE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7" name="Text Box 11">
          <a:extLst>
            <a:ext uri="{FF2B5EF4-FFF2-40B4-BE49-F238E27FC236}">
              <a16:creationId xmlns:a16="http://schemas.microsoft.com/office/drawing/2014/main" id="{00000000-0008-0000-2500-0000CF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8" name="Text Box 13">
          <a:extLst>
            <a:ext uri="{FF2B5EF4-FFF2-40B4-BE49-F238E27FC236}">
              <a16:creationId xmlns:a16="http://schemas.microsoft.com/office/drawing/2014/main" id="{00000000-0008-0000-2500-0000D0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89" name="Text Box 15">
          <a:extLst>
            <a:ext uri="{FF2B5EF4-FFF2-40B4-BE49-F238E27FC236}">
              <a16:creationId xmlns:a16="http://schemas.microsoft.com/office/drawing/2014/main" id="{00000000-0008-0000-2500-0000D1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90" name="Text Box 17">
          <a:extLst>
            <a:ext uri="{FF2B5EF4-FFF2-40B4-BE49-F238E27FC236}">
              <a16:creationId xmlns:a16="http://schemas.microsoft.com/office/drawing/2014/main" id="{00000000-0008-0000-2500-0000D2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91" name="Text Box 19">
          <a:extLst>
            <a:ext uri="{FF2B5EF4-FFF2-40B4-BE49-F238E27FC236}">
              <a16:creationId xmlns:a16="http://schemas.microsoft.com/office/drawing/2014/main" id="{00000000-0008-0000-2500-0000D3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92" name="Text Box 21">
          <a:extLst>
            <a:ext uri="{FF2B5EF4-FFF2-40B4-BE49-F238E27FC236}">
              <a16:creationId xmlns:a16="http://schemas.microsoft.com/office/drawing/2014/main" id="{00000000-0008-0000-2500-0000D4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893" name="Text Box 23">
          <a:extLst>
            <a:ext uri="{FF2B5EF4-FFF2-40B4-BE49-F238E27FC236}">
              <a16:creationId xmlns:a16="http://schemas.microsoft.com/office/drawing/2014/main" id="{00000000-0008-0000-2500-0000D5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94" name="Text Box 1">
          <a:extLst>
            <a:ext uri="{FF2B5EF4-FFF2-40B4-BE49-F238E27FC236}">
              <a16:creationId xmlns:a16="http://schemas.microsoft.com/office/drawing/2014/main" id="{00000000-0008-0000-2500-0000D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95" name="Text Box 3">
          <a:extLst>
            <a:ext uri="{FF2B5EF4-FFF2-40B4-BE49-F238E27FC236}">
              <a16:creationId xmlns:a16="http://schemas.microsoft.com/office/drawing/2014/main" id="{00000000-0008-0000-2500-0000D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96" name="Text Box 5">
          <a:extLst>
            <a:ext uri="{FF2B5EF4-FFF2-40B4-BE49-F238E27FC236}">
              <a16:creationId xmlns:a16="http://schemas.microsoft.com/office/drawing/2014/main" id="{00000000-0008-0000-2500-0000D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97" name="Text Box 7">
          <a:extLst>
            <a:ext uri="{FF2B5EF4-FFF2-40B4-BE49-F238E27FC236}">
              <a16:creationId xmlns:a16="http://schemas.microsoft.com/office/drawing/2014/main" id="{00000000-0008-0000-2500-0000D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98" name="Text Box 9">
          <a:extLst>
            <a:ext uri="{FF2B5EF4-FFF2-40B4-BE49-F238E27FC236}">
              <a16:creationId xmlns:a16="http://schemas.microsoft.com/office/drawing/2014/main" id="{00000000-0008-0000-2500-0000D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899" name="Text Box 11">
          <a:extLst>
            <a:ext uri="{FF2B5EF4-FFF2-40B4-BE49-F238E27FC236}">
              <a16:creationId xmlns:a16="http://schemas.microsoft.com/office/drawing/2014/main" id="{00000000-0008-0000-2500-0000D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0" name="Text Box 13">
          <a:extLst>
            <a:ext uri="{FF2B5EF4-FFF2-40B4-BE49-F238E27FC236}">
              <a16:creationId xmlns:a16="http://schemas.microsoft.com/office/drawing/2014/main" id="{00000000-0008-0000-2500-0000D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1" name="Text Box 15">
          <a:extLst>
            <a:ext uri="{FF2B5EF4-FFF2-40B4-BE49-F238E27FC236}">
              <a16:creationId xmlns:a16="http://schemas.microsoft.com/office/drawing/2014/main" id="{00000000-0008-0000-2500-0000D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2" name="Text Box 17">
          <a:extLst>
            <a:ext uri="{FF2B5EF4-FFF2-40B4-BE49-F238E27FC236}">
              <a16:creationId xmlns:a16="http://schemas.microsoft.com/office/drawing/2014/main" id="{00000000-0008-0000-2500-0000D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3" name="Text Box 19">
          <a:extLst>
            <a:ext uri="{FF2B5EF4-FFF2-40B4-BE49-F238E27FC236}">
              <a16:creationId xmlns:a16="http://schemas.microsoft.com/office/drawing/2014/main" id="{00000000-0008-0000-2500-0000D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4" name="Text Box 21">
          <a:extLst>
            <a:ext uri="{FF2B5EF4-FFF2-40B4-BE49-F238E27FC236}">
              <a16:creationId xmlns:a16="http://schemas.microsoft.com/office/drawing/2014/main" id="{00000000-0008-0000-2500-0000E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5" name="Text Box 23">
          <a:extLst>
            <a:ext uri="{FF2B5EF4-FFF2-40B4-BE49-F238E27FC236}">
              <a16:creationId xmlns:a16="http://schemas.microsoft.com/office/drawing/2014/main" id="{00000000-0008-0000-2500-0000E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6" name="Text Box 1">
          <a:extLst>
            <a:ext uri="{FF2B5EF4-FFF2-40B4-BE49-F238E27FC236}">
              <a16:creationId xmlns:a16="http://schemas.microsoft.com/office/drawing/2014/main" id="{00000000-0008-0000-2500-0000E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7" name="Text Box 3">
          <a:extLst>
            <a:ext uri="{FF2B5EF4-FFF2-40B4-BE49-F238E27FC236}">
              <a16:creationId xmlns:a16="http://schemas.microsoft.com/office/drawing/2014/main" id="{00000000-0008-0000-2500-0000E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8" name="Text Box 5">
          <a:extLst>
            <a:ext uri="{FF2B5EF4-FFF2-40B4-BE49-F238E27FC236}">
              <a16:creationId xmlns:a16="http://schemas.microsoft.com/office/drawing/2014/main" id="{00000000-0008-0000-2500-0000E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09" name="Text Box 7">
          <a:extLst>
            <a:ext uri="{FF2B5EF4-FFF2-40B4-BE49-F238E27FC236}">
              <a16:creationId xmlns:a16="http://schemas.microsoft.com/office/drawing/2014/main" id="{00000000-0008-0000-2500-0000E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0" name="Text Box 9">
          <a:extLst>
            <a:ext uri="{FF2B5EF4-FFF2-40B4-BE49-F238E27FC236}">
              <a16:creationId xmlns:a16="http://schemas.microsoft.com/office/drawing/2014/main" id="{00000000-0008-0000-2500-0000E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1" name="Text Box 11">
          <a:extLst>
            <a:ext uri="{FF2B5EF4-FFF2-40B4-BE49-F238E27FC236}">
              <a16:creationId xmlns:a16="http://schemas.microsoft.com/office/drawing/2014/main" id="{00000000-0008-0000-2500-0000E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2" name="Text Box 13">
          <a:extLst>
            <a:ext uri="{FF2B5EF4-FFF2-40B4-BE49-F238E27FC236}">
              <a16:creationId xmlns:a16="http://schemas.microsoft.com/office/drawing/2014/main" id="{00000000-0008-0000-2500-0000E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3" name="Text Box 15">
          <a:extLst>
            <a:ext uri="{FF2B5EF4-FFF2-40B4-BE49-F238E27FC236}">
              <a16:creationId xmlns:a16="http://schemas.microsoft.com/office/drawing/2014/main" id="{00000000-0008-0000-2500-0000E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4" name="Text Box 17">
          <a:extLst>
            <a:ext uri="{FF2B5EF4-FFF2-40B4-BE49-F238E27FC236}">
              <a16:creationId xmlns:a16="http://schemas.microsoft.com/office/drawing/2014/main" id="{00000000-0008-0000-2500-0000EA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5" name="Text Box 19">
          <a:extLst>
            <a:ext uri="{FF2B5EF4-FFF2-40B4-BE49-F238E27FC236}">
              <a16:creationId xmlns:a16="http://schemas.microsoft.com/office/drawing/2014/main" id="{00000000-0008-0000-2500-0000EB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6" name="Text Box 21">
          <a:extLst>
            <a:ext uri="{FF2B5EF4-FFF2-40B4-BE49-F238E27FC236}">
              <a16:creationId xmlns:a16="http://schemas.microsoft.com/office/drawing/2014/main" id="{00000000-0008-0000-2500-0000EC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7" name="Text Box 23">
          <a:extLst>
            <a:ext uri="{FF2B5EF4-FFF2-40B4-BE49-F238E27FC236}">
              <a16:creationId xmlns:a16="http://schemas.microsoft.com/office/drawing/2014/main" id="{00000000-0008-0000-2500-0000ED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8" name="Text Box 1">
          <a:extLst>
            <a:ext uri="{FF2B5EF4-FFF2-40B4-BE49-F238E27FC236}">
              <a16:creationId xmlns:a16="http://schemas.microsoft.com/office/drawing/2014/main" id="{00000000-0008-0000-2500-0000EE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19" name="Text Box 3">
          <a:extLst>
            <a:ext uri="{FF2B5EF4-FFF2-40B4-BE49-F238E27FC236}">
              <a16:creationId xmlns:a16="http://schemas.microsoft.com/office/drawing/2014/main" id="{00000000-0008-0000-2500-0000EF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0" name="Text Box 5">
          <a:extLst>
            <a:ext uri="{FF2B5EF4-FFF2-40B4-BE49-F238E27FC236}">
              <a16:creationId xmlns:a16="http://schemas.microsoft.com/office/drawing/2014/main" id="{00000000-0008-0000-2500-0000F0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1" name="Text Box 7">
          <a:extLst>
            <a:ext uri="{FF2B5EF4-FFF2-40B4-BE49-F238E27FC236}">
              <a16:creationId xmlns:a16="http://schemas.microsoft.com/office/drawing/2014/main" id="{00000000-0008-0000-2500-0000F1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2" name="Text Box 9">
          <a:extLst>
            <a:ext uri="{FF2B5EF4-FFF2-40B4-BE49-F238E27FC236}">
              <a16:creationId xmlns:a16="http://schemas.microsoft.com/office/drawing/2014/main" id="{00000000-0008-0000-2500-0000F2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3" name="Text Box 11">
          <a:extLst>
            <a:ext uri="{FF2B5EF4-FFF2-40B4-BE49-F238E27FC236}">
              <a16:creationId xmlns:a16="http://schemas.microsoft.com/office/drawing/2014/main" id="{00000000-0008-0000-2500-0000F3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4" name="Text Box 13">
          <a:extLst>
            <a:ext uri="{FF2B5EF4-FFF2-40B4-BE49-F238E27FC236}">
              <a16:creationId xmlns:a16="http://schemas.microsoft.com/office/drawing/2014/main" id="{00000000-0008-0000-2500-0000F4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5" name="Text Box 15">
          <a:extLst>
            <a:ext uri="{FF2B5EF4-FFF2-40B4-BE49-F238E27FC236}">
              <a16:creationId xmlns:a16="http://schemas.microsoft.com/office/drawing/2014/main" id="{00000000-0008-0000-2500-0000F5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6" name="Text Box 17">
          <a:extLst>
            <a:ext uri="{FF2B5EF4-FFF2-40B4-BE49-F238E27FC236}">
              <a16:creationId xmlns:a16="http://schemas.microsoft.com/office/drawing/2014/main" id="{00000000-0008-0000-2500-0000F6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7" name="Text Box 19">
          <a:extLst>
            <a:ext uri="{FF2B5EF4-FFF2-40B4-BE49-F238E27FC236}">
              <a16:creationId xmlns:a16="http://schemas.microsoft.com/office/drawing/2014/main" id="{00000000-0008-0000-2500-0000F7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8" name="Text Box 21">
          <a:extLst>
            <a:ext uri="{FF2B5EF4-FFF2-40B4-BE49-F238E27FC236}">
              <a16:creationId xmlns:a16="http://schemas.microsoft.com/office/drawing/2014/main" id="{00000000-0008-0000-2500-0000F8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29" name="Text Box 23">
          <a:extLst>
            <a:ext uri="{FF2B5EF4-FFF2-40B4-BE49-F238E27FC236}">
              <a16:creationId xmlns:a16="http://schemas.microsoft.com/office/drawing/2014/main" id="{00000000-0008-0000-2500-0000F91E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0" name="Text Box 1">
          <a:extLst>
            <a:ext uri="{FF2B5EF4-FFF2-40B4-BE49-F238E27FC236}">
              <a16:creationId xmlns:a16="http://schemas.microsoft.com/office/drawing/2014/main" id="{00000000-0008-0000-2500-0000FA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1" name="Text Box 3">
          <a:extLst>
            <a:ext uri="{FF2B5EF4-FFF2-40B4-BE49-F238E27FC236}">
              <a16:creationId xmlns:a16="http://schemas.microsoft.com/office/drawing/2014/main" id="{00000000-0008-0000-2500-0000FB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2" name="Text Box 5">
          <a:extLst>
            <a:ext uri="{FF2B5EF4-FFF2-40B4-BE49-F238E27FC236}">
              <a16:creationId xmlns:a16="http://schemas.microsoft.com/office/drawing/2014/main" id="{00000000-0008-0000-2500-0000FC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3" name="Text Box 7">
          <a:extLst>
            <a:ext uri="{FF2B5EF4-FFF2-40B4-BE49-F238E27FC236}">
              <a16:creationId xmlns:a16="http://schemas.microsoft.com/office/drawing/2014/main" id="{00000000-0008-0000-2500-0000FD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4" name="Text Box 9">
          <a:extLst>
            <a:ext uri="{FF2B5EF4-FFF2-40B4-BE49-F238E27FC236}">
              <a16:creationId xmlns:a16="http://schemas.microsoft.com/office/drawing/2014/main" id="{00000000-0008-0000-2500-0000FE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5" name="Text Box 11">
          <a:extLst>
            <a:ext uri="{FF2B5EF4-FFF2-40B4-BE49-F238E27FC236}">
              <a16:creationId xmlns:a16="http://schemas.microsoft.com/office/drawing/2014/main" id="{00000000-0008-0000-2500-0000FF1E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6" name="Text Box 13">
          <a:extLst>
            <a:ext uri="{FF2B5EF4-FFF2-40B4-BE49-F238E27FC236}">
              <a16:creationId xmlns:a16="http://schemas.microsoft.com/office/drawing/2014/main" id="{00000000-0008-0000-2500-000000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7" name="Text Box 15">
          <a:extLst>
            <a:ext uri="{FF2B5EF4-FFF2-40B4-BE49-F238E27FC236}">
              <a16:creationId xmlns:a16="http://schemas.microsoft.com/office/drawing/2014/main" id="{00000000-0008-0000-2500-000001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8" name="Text Box 17">
          <a:extLst>
            <a:ext uri="{FF2B5EF4-FFF2-40B4-BE49-F238E27FC236}">
              <a16:creationId xmlns:a16="http://schemas.microsoft.com/office/drawing/2014/main" id="{00000000-0008-0000-2500-000002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39" name="Text Box 19">
          <a:extLst>
            <a:ext uri="{FF2B5EF4-FFF2-40B4-BE49-F238E27FC236}">
              <a16:creationId xmlns:a16="http://schemas.microsoft.com/office/drawing/2014/main" id="{00000000-0008-0000-2500-000003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40" name="Text Box 21">
          <a:extLst>
            <a:ext uri="{FF2B5EF4-FFF2-40B4-BE49-F238E27FC236}">
              <a16:creationId xmlns:a16="http://schemas.microsoft.com/office/drawing/2014/main" id="{00000000-0008-0000-2500-000004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41" name="Text Box 23">
          <a:extLst>
            <a:ext uri="{FF2B5EF4-FFF2-40B4-BE49-F238E27FC236}">
              <a16:creationId xmlns:a16="http://schemas.microsoft.com/office/drawing/2014/main" id="{00000000-0008-0000-2500-000005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2" name="Text Box 1">
          <a:extLst>
            <a:ext uri="{FF2B5EF4-FFF2-40B4-BE49-F238E27FC236}">
              <a16:creationId xmlns:a16="http://schemas.microsoft.com/office/drawing/2014/main" id="{00000000-0008-0000-2500-00000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3" name="Text Box 3">
          <a:extLst>
            <a:ext uri="{FF2B5EF4-FFF2-40B4-BE49-F238E27FC236}">
              <a16:creationId xmlns:a16="http://schemas.microsoft.com/office/drawing/2014/main" id="{00000000-0008-0000-2500-00000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4" name="Text Box 5">
          <a:extLst>
            <a:ext uri="{FF2B5EF4-FFF2-40B4-BE49-F238E27FC236}">
              <a16:creationId xmlns:a16="http://schemas.microsoft.com/office/drawing/2014/main" id="{00000000-0008-0000-2500-00000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5" name="Text Box 7">
          <a:extLst>
            <a:ext uri="{FF2B5EF4-FFF2-40B4-BE49-F238E27FC236}">
              <a16:creationId xmlns:a16="http://schemas.microsoft.com/office/drawing/2014/main" id="{00000000-0008-0000-2500-00000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6" name="Text Box 9">
          <a:extLst>
            <a:ext uri="{FF2B5EF4-FFF2-40B4-BE49-F238E27FC236}">
              <a16:creationId xmlns:a16="http://schemas.microsoft.com/office/drawing/2014/main" id="{00000000-0008-0000-2500-00000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7" name="Text Box 11">
          <a:extLst>
            <a:ext uri="{FF2B5EF4-FFF2-40B4-BE49-F238E27FC236}">
              <a16:creationId xmlns:a16="http://schemas.microsoft.com/office/drawing/2014/main" id="{00000000-0008-0000-2500-00000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8" name="Text Box 13">
          <a:extLst>
            <a:ext uri="{FF2B5EF4-FFF2-40B4-BE49-F238E27FC236}">
              <a16:creationId xmlns:a16="http://schemas.microsoft.com/office/drawing/2014/main" id="{00000000-0008-0000-2500-00000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49" name="Text Box 15">
          <a:extLst>
            <a:ext uri="{FF2B5EF4-FFF2-40B4-BE49-F238E27FC236}">
              <a16:creationId xmlns:a16="http://schemas.microsoft.com/office/drawing/2014/main" id="{00000000-0008-0000-2500-00000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0" name="Text Box 17">
          <a:extLst>
            <a:ext uri="{FF2B5EF4-FFF2-40B4-BE49-F238E27FC236}">
              <a16:creationId xmlns:a16="http://schemas.microsoft.com/office/drawing/2014/main" id="{00000000-0008-0000-2500-00000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1" name="Text Box 19">
          <a:extLst>
            <a:ext uri="{FF2B5EF4-FFF2-40B4-BE49-F238E27FC236}">
              <a16:creationId xmlns:a16="http://schemas.microsoft.com/office/drawing/2014/main" id="{00000000-0008-0000-2500-00000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2" name="Text Box 21">
          <a:extLst>
            <a:ext uri="{FF2B5EF4-FFF2-40B4-BE49-F238E27FC236}">
              <a16:creationId xmlns:a16="http://schemas.microsoft.com/office/drawing/2014/main" id="{00000000-0008-0000-2500-00001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3" name="Text Box 23">
          <a:extLst>
            <a:ext uri="{FF2B5EF4-FFF2-40B4-BE49-F238E27FC236}">
              <a16:creationId xmlns:a16="http://schemas.microsoft.com/office/drawing/2014/main" id="{00000000-0008-0000-2500-00001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4" name="Text Box 1">
          <a:extLst>
            <a:ext uri="{FF2B5EF4-FFF2-40B4-BE49-F238E27FC236}">
              <a16:creationId xmlns:a16="http://schemas.microsoft.com/office/drawing/2014/main" id="{00000000-0008-0000-2500-00001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5" name="Text Box 3">
          <a:extLst>
            <a:ext uri="{FF2B5EF4-FFF2-40B4-BE49-F238E27FC236}">
              <a16:creationId xmlns:a16="http://schemas.microsoft.com/office/drawing/2014/main" id="{00000000-0008-0000-2500-00001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6" name="Text Box 5">
          <a:extLst>
            <a:ext uri="{FF2B5EF4-FFF2-40B4-BE49-F238E27FC236}">
              <a16:creationId xmlns:a16="http://schemas.microsoft.com/office/drawing/2014/main" id="{00000000-0008-0000-2500-00001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7" name="Text Box 7">
          <a:extLst>
            <a:ext uri="{FF2B5EF4-FFF2-40B4-BE49-F238E27FC236}">
              <a16:creationId xmlns:a16="http://schemas.microsoft.com/office/drawing/2014/main" id="{00000000-0008-0000-2500-00001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8" name="Text Box 9">
          <a:extLst>
            <a:ext uri="{FF2B5EF4-FFF2-40B4-BE49-F238E27FC236}">
              <a16:creationId xmlns:a16="http://schemas.microsoft.com/office/drawing/2014/main" id="{00000000-0008-0000-2500-00001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59" name="Text Box 11">
          <a:extLst>
            <a:ext uri="{FF2B5EF4-FFF2-40B4-BE49-F238E27FC236}">
              <a16:creationId xmlns:a16="http://schemas.microsoft.com/office/drawing/2014/main" id="{00000000-0008-0000-2500-00001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0" name="Text Box 13">
          <a:extLst>
            <a:ext uri="{FF2B5EF4-FFF2-40B4-BE49-F238E27FC236}">
              <a16:creationId xmlns:a16="http://schemas.microsoft.com/office/drawing/2014/main" id="{00000000-0008-0000-2500-00001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1" name="Text Box 15">
          <a:extLst>
            <a:ext uri="{FF2B5EF4-FFF2-40B4-BE49-F238E27FC236}">
              <a16:creationId xmlns:a16="http://schemas.microsoft.com/office/drawing/2014/main" id="{00000000-0008-0000-2500-00001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2" name="Text Box 17">
          <a:extLst>
            <a:ext uri="{FF2B5EF4-FFF2-40B4-BE49-F238E27FC236}">
              <a16:creationId xmlns:a16="http://schemas.microsoft.com/office/drawing/2014/main" id="{00000000-0008-0000-2500-00001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3" name="Text Box 19">
          <a:extLst>
            <a:ext uri="{FF2B5EF4-FFF2-40B4-BE49-F238E27FC236}">
              <a16:creationId xmlns:a16="http://schemas.microsoft.com/office/drawing/2014/main" id="{00000000-0008-0000-2500-00001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4" name="Text Box 21">
          <a:extLst>
            <a:ext uri="{FF2B5EF4-FFF2-40B4-BE49-F238E27FC236}">
              <a16:creationId xmlns:a16="http://schemas.microsoft.com/office/drawing/2014/main" id="{00000000-0008-0000-2500-00001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5" name="Text Box 23">
          <a:extLst>
            <a:ext uri="{FF2B5EF4-FFF2-40B4-BE49-F238E27FC236}">
              <a16:creationId xmlns:a16="http://schemas.microsoft.com/office/drawing/2014/main" id="{00000000-0008-0000-2500-00001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6" name="Text Box 1">
          <a:extLst>
            <a:ext uri="{FF2B5EF4-FFF2-40B4-BE49-F238E27FC236}">
              <a16:creationId xmlns:a16="http://schemas.microsoft.com/office/drawing/2014/main" id="{00000000-0008-0000-2500-00001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7" name="Text Box 3">
          <a:extLst>
            <a:ext uri="{FF2B5EF4-FFF2-40B4-BE49-F238E27FC236}">
              <a16:creationId xmlns:a16="http://schemas.microsoft.com/office/drawing/2014/main" id="{00000000-0008-0000-2500-00001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8" name="Text Box 5">
          <a:extLst>
            <a:ext uri="{FF2B5EF4-FFF2-40B4-BE49-F238E27FC236}">
              <a16:creationId xmlns:a16="http://schemas.microsoft.com/office/drawing/2014/main" id="{00000000-0008-0000-2500-00002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69" name="Text Box 7">
          <a:extLst>
            <a:ext uri="{FF2B5EF4-FFF2-40B4-BE49-F238E27FC236}">
              <a16:creationId xmlns:a16="http://schemas.microsoft.com/office/drawing/2014/main" id="{00000000-0008-0000-2500-00002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0" name="Text Box 9">
          <a:extLst>
            <a:ext uri="{FF2B5EF4-FFF2-40B4-BE49-F238E27FC236}">
              <a16:creationId xmlns:a16="http://schemas.microsoft.com/office/drawing/2014/main" id="{00000000-0008-0000-2500-00002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1" name="Text Box 11">
          <a:extLst>
            <a:ext uri="{FF2B5EF4-FFF2-40B4-BE49-F238E27FC236}">
              <a16:creationId xmlns:a16="http://schemas.microsoft.com/office/drawing/2014/main" id="{00000000-0008-0000-2500-00002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2" name="Text Box 13">
          <a:extLst>
            <a:ext uri="{FF2B5EF4-FFF2-40B4-BE49-F238E27FC236}">
              <a16:creationId xmlns:a16="http://schemas.microsoft.com/office/drawing/2014/main" id="{00000000-0008-0000-2500-00002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3" name="Text Box 15">
          <a:extLst>
            <a:ext uri="{FF2B5EF4-FFF2-40B4-BE49-F238E27FC236}">
              <a16:creationId xmlns:a16="http://schemas.microsoft.com/office/drawing/2014/main" id="{00000000-0008-0000-2500-00002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4" name="Text Box 17">
          <a:extLst>
            <a:ext uri="{FF2B5EF4-FFF2-40B4-BE49-F238E27FC236}">
              <a16:creationId xmlns:a16="http://schemas.microsoft.com/office/drawing/2014/main" id="{00000000-0008-0000-2500-00002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5" name="Text Box 19">
          <a:extLst>
            <a:ext uri="{FF2B5EF4-FFF2-40B4-BE49-F238E27FC236}">
              <a16:creationId xmlns:a16="http://schemas.microsoft.com/office/drawing/2014/main" id="{00000000-0008-0000-2500-00002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6" name="Text Box 21">
          <a:extLst>
            <a:ext uri="{FF2B5EF4-FFF2-40B4-BE49-F238E27FC236}">
              <a16:creationId xmlns:a16="http://schemas.microsoft.com/office/drawing/2014/main" id="{00000000-0008-0000-2500-00002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77" name="Text Box 23">
          <a:extLst>
            <a:ext uri="{FF2B5EF4-FFF2-40B4-BE49-F238E27FC236}">
              <a16:creationId xmlns:a16="http://schemas.microsoft.com/office/drawing/2014/main" id="{00000000-0008-0000-2500-00002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78" name="Text Box 1">
          <a:extLst>
            <a:ext uri="{FF2B5EF4-FFF2-40B4-BE49-F238E27FC236}">
              <a16:creationId xmlns:a16="http://schemas.microsoft.com/office/drawing/2014/main" id="{00000000-0008-0000-2500-00002A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79" name="Text Box 3">
          <a:extLst>
            <a:ext uri="{FF2B5EF4-FFF2-40B4-BE49-F238E27FC236}">
              <a16:creationId xmlns:a16="http://schemas.microsoft.com/office/drawing/2014/main" id="{00000000-0008-0000-2500-00002B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0" name="Text Box 5">
          <a:extLst>
            <a:ext uri="{FF2B5EF4-FFF2-40B4-BE49-F238E27FC236}">
              <a16:creationId xmlns:a16="http://schemas.microsoft.com/office/drawing/2014/main" id="{00000000-0008-0000-2500-00002C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1" name="Text Box 7">
          <a:extLst>
            <a:ext uri="{FF2B5EF4-FFF2-40B4-BE49-F238E27FC236}">
              <a16:creationId xmlns:a16="http://schemas.microsoft.com/office/drawing/2014/main" id="{00000000-0008-0000-2500-00002D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2" name="Text Box 9">
          <a:extLst>
            <a:ext uri="{FF2B5EF4-FFF2-40B4-BE49-F238E27FC236}">
              <a16:creationId xmlns:a16="http://schemas.microsoft.com/office/drawing/2014/main" id="{00000000-0008-0000-2500-00002E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3" name="Text Box 11">
          <a:extLst>
            <a:ext uri="{FF2B5EF4-FFF2-40B4-BE49-F238E27FC236}">
              <a16:creationId xmlns:a16="http://schemas.microsoft.com/office/drawing/2014/main" id="{00000000-0008-0000-2500-00002F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4" name="Text Box 13">
          <a:extLst>
            <a:ext uri="{FF2B5EF4-FFF2-40B4-BE49-F238E27FC236}">
              <a16:creationId xmlns:a16="http://schemas.microsoft.com/office/drawing/2014/main" id="{00000000-0008-0000-2500-000030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5" name="Text Box 15">
          <a:extLst>
            <a:ext uri="{FF2B5EF4-FFF2-40B4-BE49-F238E27FC236}">
              <a16:creationId xmlns:a16="http://schemas.microsoft.com/office/drawing/2014/main" id="{00000000-0008-0000-2500-000031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6" name="Text Box 17">
          <a:extLst>
            <a:ext uri="{FF2B5EF4-FFF2-40B4-BE49-F238E27FC236}">
              <a16:creationId xmlns:a16="http://schemas.microsoft.com/office/drawing/2014/main" id="{00000000-0008-0000-2500-000032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7" name="Text Box 19">
          <a:extLst>
            <a:ext uri="{FF2B5EF4-FFF2-40B4-BE49-F238E27FC236}">
              <a16:creationId xmlns:a16="http://schemas.microsoft.com/office/drawing/2014/main" id="{00000000-0008-0000-2500-000033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8" name="Text Box 21">
          <a:extLst>
            <a:ext uri="{FF2B5EF4-FFF2-40B4-BE49-F238E27FC236}">
              <a16:creationId xmlns:a16="http://schemas.microsoft.com/office/drawing/2014/main" id="{00000000-0008-0000-2500-000034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7989" name="Text Box 23">
          <a:extLst>
            <a:ext uri="{FF2B5EF4-FFF2-40B4-BE49-F238E27FC236}">
              <a16:creationId xmlns:a16="http://schemas.microsoft.com/office/drawing/2014/main" id="{00000000-0008-0000-2500-000035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0" name="Text Box 1">
          <a:extLst>
            <a:ext uri="{FF2B5EF4-FFF2-40B4-BE49-F238E27FC236}">
              <a16:creationId xmlns:a16="http://schemas.microsoft.com/office/drawing/2014/main" id="{00000000-0008-0000-2500-00003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1" name="Text Box 3">
          <a:extLst>
            <a:ext uri="{FF2B5EF4-FFF2-40B4-BE49-F238E27FC236}">
              <a16:creationId xmlns:a16="http://schemas.microsoft.com/office/drawing/2014/main" id="{00000000-0008-0000-2500-00003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2" name="Text Box 5">
          <a:extLst>
            <a:ext uri="{FF2B5EF4-FFF2-40B4-BE49-F238E27FC236}">
              <a16:creationId xmlns:a16="http://schemas.microsoft.com/office/drawing/2014/main" id="{00000000-0008-0000-2500-00003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3" name="Text Box 7">
          <a:extLst>
            <a:ext uri="{FF2B5EF4-FFF2-40B4-BE49-F238E27FC236}">
              <a16:creationId xmlns:a16="http://schemas.microsoft.com/office/drawing/2014/main" id="{00000000-0008-0000-2500-00003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4" name="Text Box 9">
          <a:extLst>
            <a:ext uri="{FF2B5EF4-FFF2-40B4-BE49-F238E27FC236}">
              <a16:creationId xmlns:a16="http://schemas.microsoft.com/office/drawing/2014/main" id="{00000000-0008-0000-2500-00003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5" name="Text Box 11">
          <a:extLst>
            <a:ext uri="{FF2B5EF4-FFF2-40B4-BE49-F238E27FC236}">
              <a16:creationId xmlns:a16="http://schemas.microsoft.com/office/drawing/2014/main" id="{00000000-0008-0000-2500-00003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6" name="Text Box 13">
          <a:extLst>
            <a:ext uri="{FF2B5EF4-FFF2-40B4-BE49-F238E27FC236}">
              <a16:creationId xmlns:a16="http://schemas.microsoft.com/office/drawing/2014/main" id="{00000000-0008-0000-2500-00003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7" name="Text Box 15">
          <a:extLst>
            <a:ext uri="{FF2B5EF4-FFF2-40B4-BE49-F238E27FC236}">
              <a16:creationId xmlns:a16="http://schemas.microsoft.com/office/drawing/2014/main" id="{00000000-0008-0000-2500-00003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8" name="Text Box 17">
          <a:extLst>
            <a:ext uri="{FF2B5EF4-FFF2-40B4-BE49-F238E27FC236}">
              <a16:creationId xmlns:a16="http://schemas.microsoft.com/office/drawing/2014/main" id="{00000000-0008-0000-2500-00003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7999" name="Text Box 19">
          <a:extLst>
            <a:ext uri="{FF2B5EF4-FFF2-40B4-BE49-F238E27FC236}">
              <a16:creationId xmlns:a16="http://schemas.microsoft.com/office/drawing/2014/main" id="{00000000-0008-0000-2500-00003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0" name="Text Box 21">
          <a:extLst>
            <a:ext uri="{FF2B5EF4-FFF2-40B4-BE49-F238E27FC236}">
              <a16:creationId xmlns:a16="http://schemas.microsoft.com/office/drawing/2014/main" id="{00000000-0008-0000-2500-00004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1" name="Text Box 23">
          <a:extLst>
            <a:ext uri="{FF2B5EF4-FFF2-40B4-BE49-F238E27FC236}">
              <a16:creationId xmlns:a16="http://schemas.microsoft.com/office/drawing/2014/main" id="{00000000-0008-0000-2500-00004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2" name="Text Box 1">
          <a:extLst>
            <a:ext uri="{FF2B5EF4-FFF2-40B4-BE49-F238E27FC236}">
              <a16:creationId xmlns:a16="http://schemas.microsoft.com/office/drawing/2014/main" id="{00000000-0008-0000-2500-00004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3" name="Text Box 3">
          <a:extLst>
            <a:ext uri="{FF2B5EF4-FFF2-40B4-BE49-F238E27FC236}">
              <a16:creationId xmlns:a16="http://schemas.microsoft.com/office/drawing/2014/main" id="{00000000-0008-0000-2500-00004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4" name="Text Box 5">
          <a:extLst>
            <a:ext uri="{FF2B5EF4-FFF2-40B4-BE49-F238E27FC236}">
              <a16:creationId xmlns:a16="http://schemas.microsoft.com/office/drawing/2014/main" id="{00000000-0008-0000-2500-00004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5" name="Text Box 7">
          <a:extLst>
            <a:ext uri="{FF2B5EF4-FFF2-40B4-BE49-F238E27FC236}">
              <a16:creationId xmlns:a16="http://schemas.microsoft.com/office/drawing/2014/main" id="{00000000-0008-0000-2500-00004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6" name="Text Box 9">
          <a:extLst>
            <a:ext uri="{FF2B5EF4-FFF2-40B4-BE49-F238E27FC236}">
              <a16:creationId xmlns:a16="http://schemas.microsoft.com/office/drawing/2014/main" id="{00000000-0008-0000-2500-00004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7" name="Text Box 11">
          <a:extLst>
            <a:ext uri="{FF2B5EF4-FFF2-40B4-BE49-F238E27FC236}">
              <a16:creationId xmlns:a16="http://schemas.microsoft.com/office/drawing/2014/main" id="{00000000-0008-0000-2500-00004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8" name="Text Box 13">
          <a:extLst>
            <a:ext uri="{FF2B5EF4-FFF2-40B4-BE49-F238E27FC236}">
              <a16:creationId xmlns:a16="http://schemas.microsoft.com/office/drawing/2014/main" id="{00000000-0008-0000-2500-00004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09" name="Text Box 15">
          <a:extLst>
            <a:ext uri="{FF2B5EF4-FFF2-40B4-BE49-F238E27FC236}">
              <a16:creationId xmlns:a16="http://schemas.microsoft.com/office/drawing/2014/main" id="{00000000-0008-0000-2500-00004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0" name="Text Box 17">
          <a:extLst>
            <a:ext uri="{FF2B5EF4-FFF2-40B4-BE49-F238E27FC236}">
              <a16:creationId xmlns:a16="http://schemas.microsoft.com/office/drawing/2014/main" id="{00000000-0008-0000-2500-00004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1" name="Text Box 19">
          <a:extLst>
            <a:ext uri="{FF2B5EF4-FFF2-40B4-BE49-F238E27FC236}">
              <a16:creationId xmlns:a16="http://schemas.microsoft.com/office/drawing/2014/main" id="{00000000-0008-0000-2500-00004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2" name="Text Box 21">
          <a:extLst>
            <a:ext uri="{FF2B5EF4-FFF2-40B4-BE49-F238E27FC236}">
              <a16:creationId xmlns:a16="http://schemas.microsoft.com/office/drawing/2014/main" id="{00000000-0008-0000-2500-00004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3" name="Text Box 23">
          <a:extLst>
            <a:ext uri="{FF2B5EF4-FFF2-40B4-BE49-F238E27FC236}">
              <a16:creationId xmlns:a16="http://schemas.microsoft.com/office/drawing/2014/main" id="{00000000-0008-0000-2500-00004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4" name="Text Box 1">
          <a:extLst>
            <a:ext uri="{FF2B5EF4-FFF2-40B4-BE49-F238E27FC236}">
              <a16:creationId xmlns:a16="http://schemas.microsoft.com/office/drawing/2014/main" id="{00000000-0008-0000-2500-00004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5" name="Text Box 3">
          <a:extLst>
            <a:ext uri="{FF2B5EF4-FFF2-40B4-BE49-F238E27FC236}">
              <a16:creationId xmlns:a16="http://schemas.microsoft.com/office/drawing/2014/main" id="{00000000-0008-0000-2500-00004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6" name="Text Box 5">
          <a:extLst>
            <a:ext uri="{FF2B5EF4-FFF2-40B4-BE49-F238E27FC236}">
              <a16:creationId xmlns:a16="http://schemas.microsoft.com/office/drawing/2014/main" id="{00000000-0008-0000-2500-00005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7" name="Text Box 7">
          <a:extLst>
            <a:ext uri="{FF2B5EF4-FFF2-40B4-BE49-F238E27FC236}">
              <a16:creationId xmlns:a16="http://schemas.microsoft.com/office/drawing/2014/main" id="{00000000-0008-0000-2500-00005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8" name="Text Box 9">
          <a:extLst>
            <a:ext uri="{FF2B5EF4-FFF2-40B4-BE49-F238E27FC236}">
              <a16:creationId xmlns:a16="http://schemas.microsoft.com/office/drawing/2014/main" id="{00000000-0008-0000-2500-00005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19" name="Text Box 11">
          <a:extLst>
            <a:ext uri="{FF2B5EF4-FFF2-40B4-BE49-F238E27FC236}">
              <a16:creationId xmlns:a16="http://schemas.microsoft.com/office/drawing/2014/main" id="{00000000-0008-0000-2500-00005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0" name="Text Box 13">
          <a:extLst>
            <a:ext uri="{FF2B5EF4-FFF2-40B4-BE49-F238E27FC236}">
              <a16:creationId xmlns:a16="http://schemas.microsoft.com/office/drawing/2014/main" id="{00000000-0008-0000-2500-00005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1" name="Text Box 15">
          <a:extLst>
            <a:ext uri="{FF2B5EF4-FFF2-40B4-BE49-F238E27FC236}">
              <a16:creationId xmlns:a16="http://schemas.microsoft.com/office/drawing/2014/main" id="{00000000-0008-0000-2500-00005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2" name="Text Box 17">
          <a:extLst>
            <a:ext uri="{FF2B5EF4-FFF2-40B4-BE49-F238E27FC236}">
              <a16:creationId xmlns:a16="http://schemas.microsoft.com/office/drawing/2014/main" id="{00000000-0008-0000-2500-00005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3" name="Text Box 19">
          <a:extLst>
            <a:ext uri="{FF2B5EF4-FFF2-40B4-BE49-F238E27FC236}">
              <a16:creationId xmlns:a16="http://schemas.microsoft.com/office/drawing/2014/main" id="{00000000-0008-0000-2500-00005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4" name="Text Box 21">
          <a:extLst>
            <a:ext uri="{FF2B5EF4-FFF2-40B4-BE49-F238E27FC236}">
              <a16:creationId xmlns:a16="http://schemas.microsoft.com/office/drawing/2014/main" id="{00000000-0008-0000-2500-00005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5" name="Text Box 23">
          <a:extLst>
            <a:ext uri="{FF2B5EF4-FFF2-40B4-BE49-F238E27FC236}">
              <a16:creationId xmlns:a16="http://schemas.microsoft.com/office/drawing/2014/main" id="{00000000-0008-0000-2500-00005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6" name="Text Box 1">
          <a:extLst>
            <a:ext uri="{FF2B5EF4-FFF2-40B4-BE49-F238E27FC236}">
              <a16:creationId xmlns:a16="http://schemas.microsoft.com/office/drawing/2014/main" id="{00000000-0008-0000-2500-00005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27" name="Text Box 2">
          <a:extLst>
            <a:ext uri="{FF2B5EF4-FFF2-40B4-BE49-F238E27FC236}">
              <a16:creationId xmlns:a16="http://schemas.microsoft.com/office/drawing/2014/main" id="{00000000-0008-0000-2500-00005B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28" name="Text Box 3">
          <a:extLst>
            <a:ext uri="{FF2B5EF4-FFF2-40B4-BE49-F238E27FC236}">
              <a16:creationId xmlns:a16="http://schemas.microsoft.com/office/drawing/2014/main" id="{00000000-0008-0000-2500-00005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29" name="Text Box 4">
          <a:extLst>
            <a:ext uri="{FF2B5EF4-FFF2-40B4-BE49-F238E27FC236}">
              <a16:creationId xmlns:a16="http://schemas.microsoft.com/office/drawing/2014/main" id="{00000000-0008-0000-2500-00005D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30" name="Text Box 5">
          <a:extLst>
            <a:ext uri="{FF2B5EF4-FFF2-40B4-BE49-F238E27FC236}">
              <a16:creationId xmlns:a16="http://schemas.microsoft.com/office/drawing/2014/main" id="{00000000-0008-0000-2500-00005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31" name="Text Box 6">
          <a:extLst>
            <a:ext uri="{FF2B5EF4-FFF2-40B4-BE49-F238E27FC236}">
              <a16:creationId xmlns:a16="http://schemas.microsoft.com/office/drawing/2014/main" id="{00000000-0008-0000-2500-00005F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32" name="Text Box 7">
          <a:extLst>
            <a:ext uri="{FF2B5EF4-FFF2-40B4-BE49-F238E27FC236}">
              <a16:creationId xmlns:a16="http://schemas.microsoft.com/office/drawing/2014/main" id="{00000000-0008-0000-2500-00006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33" name="Text Box 8">
          <a:extLst>
            <a:ext uri="{FF2B5EF4-FFF2-40B4-BE49-F238E27FC236}">
              <a16:creationId xmlns:a16="http://schemas.microsoft.com/office/drawing/2014/main" id="{00000000-0008-0000-2500-000061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34" name="Text Box 9">
          <a:extLst>
            <a:ext uri="{FF2B5EF4-FFF2-40B4-BE49-F238E27FC236}">
              <a16:creationId xmlns:a16="http://schemas.microsoft.com/office/drawing/2014/main" id="{00000000-0008-0000-2500-00006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35" name="Text Box 10">
          <a:extLst>
            <a:ext uri="{FF2B5EF4-FFF2-40B4-BE49-F238E27FC236}">
              <a16:creationId xmlns:a16="http://schemas.microsoft.com/office/drawing/2014/main" id="{00000000-0008-0000-2500-000063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36" name="Text Box 11">
          <a:extLst>
            <a:ext uri="{FF2B5EF4-FFF2-40B4-BE49-F238E27FC236}">
              <a16:creationId xmlns:a16="http://schemas.microsoft.com/office/drawing/2014/main" id="{00000000-0008-0000-2500-00006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37" name="Text Box 12">
          <a:extLst>
            <a:ext uri="{FF2B5EF4-FFF2-40B4-BE49-F238E27FC236}">
              <a16:creationId xmlns:a16="http://schemas.microsoft.com/office/drawing/2014/main" id="{00000000-0008-0000-2500-000065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38" name="Text Box 13">
          <a:extLst>
            <a:ext uri="{FF2B5EF4-FFF2-40B4-BE49-F238E27FC236}">
              <a16:creationId xmlns:a16="http://schemas.microsoft.com/office/drawing/2014/main" id="{00000000-0008-0000-2500-00006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39" name="Text Box 14">
          <a:extLst>
            <a:ext uri="{FF2B5EF4-FFF2-40B4-BE49-F238E27FC236}">
              <a16:creationId xmlns:a16="http://schemas.microsoft.com/office/drawing/2014/main" id="{00000000-0008-0000-2500-000067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40" name="Text Box 15">
          <a:extLst>
            <a:ext uri="{FF2B5EF4-FFF2-40B4-BE49-F238E27FC236}">
              <a16:creationId xmlns:a16="http://schemas.microsoft.com/office/drawing/2014/main" id="{00000000-0008-0000-2500-00006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41" name="Text Box 16">
          <a:extLst>
            <a:ext uri="{FF2B5EF4-FFF2-40B4-BE49-F238E27FC236}">
              <a16:creationId xmlns:a16="http://schemas.microsoft.com/office/drawing/2014/main" id="{00000000-0008-0000-2500-000069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42" name="Text Box 1">
          <a:extLst>
            <a:ext uri="{FF2B5EF4-FFF2-40B4-BE49-F238E27FC236}">
              <a16:creationId xmlns:a16="http://schemas.microsoft.com/office/drawing/2014/main" id="{00000000-0008-0000-2500-00006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43" name="Text Box 2">
          <a:extLst>
            <a:ext uri="{FF2B5EF4-FFF2-40B4-BE49-F238E27FC236}">
              <a16:creationId xmlns:a16="http://schemas.microsoft.com/office/drawing/2014/main" id="{00000000-0008-0000-2500-00006B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44" name="Text Box 3">
          <a:extLst>
            <a:ext uri="{FF2B5EF4-FFF2-40B4-BE49-F238E27FC236}">
              <a16:creationId xmlns:a16="http://schemas.microsoft.com/office/drawing/2014/main" id="{00000000-0008-0000-2500-00006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45" name="Text Box 4">
          <a:extLst>
            <a:ext uri="{FF2B5EF4-FFF2-40B4-BE49-F238E27FC236}">
              <a16:creationId xmlns:a16="http://schemas.microsoft.com/office/drawing/2014/main" id="{00000000-0008-0000-2500-00006D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46" name="Text Box 5">
          <a:extLst>
            <a:ext uri="{FF2B5EF4-FFF2-40B4-BE49-F238E27FC236}">
              <a16:creationId xmlns:a16="http://schemas.microsoft.com/office/drawing/2014/main" id="{00000000-0008-0000-2500-00006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47" name="Text Box 6">
          <a:extLst>
            <a:ext uri="{FF2B5EF4-FFF2-40B4-BE49-F238E27FC236}">
              <a16:creationId xmlns:a16="http://schemas.microsoft.com/office/drawing/2014/main" id="{00000000-0008-0000-2500-00006F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48" name="Text Box 7">
          <a:extLst>
            <a:ext uri="{FF2B5EF4-FFF2-40B4-BE49-F238E27FC236}">
              <a16:creationId xmlns:a16="http://schemas.microsoft.com/office/drawing/2014/main" id="{00000000-0008-0000-2500-00007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49" name="Text Box 8">
          <a:extLst>
            <a:ext uri="{FF2B5EF4-FFF2-40B4-BE49-F238E27FC236}">
              <a16:creationId xmlns:a16="http://schemas.microsoft.com/office/drawing/2014/main" id="{00000000-0008-0000-2500-000071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50" name="Text Box 9">
          <a:extLst>
            <a:ext uri="{FF2B5EF4-FFF2-40B4-BE49-F238E27FC236}">
              <a16:creationId xmlns:a16="http://schemas.microsoft.com/office/drawing/2014/main" id="{00000000-0008-0000-2500-00007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51" name="Text Box 10">
          <a:extLst>
            <a:ext uri="{FF2B5EF4-FFF2-40B4-BE49-F238E27FC236}">
              <a16:creationId xmlns:a16="http://schemas.microsoft.com/office/drawing/2014/main" id="{00000000-0008-0000-2500-000073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52" name="Text Box 11">
          <a:extLst>
            <a:ext uri="{FF2B5EF4-FFF2-40B4-BE49-F238E27FC236}">
              <a16:creationId xmlns:a16="http://schemas.microsoft.com/office/drawing/2014/main" id="{00000000-0008-0000-2500-00007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53" name="Text Box 12">
          <a:extLst>
            <a:ext uri="{FF2B5EF4-FFF2-40B4-BE49-F238E27FC236}">
              <a16:creationId xmlns:a16="http://schemas.microsoft.com/office/drawing/2014/main" id="{00000000-0008-0000-2500-000075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54" name="Text Box 13">
          <a:extLst>
            <a:ext uri="{FF2B5EF4-FFF2-40B4-BE49-F238E27FC236}">
              <a16:creationId xmlns:a16="http://schemas.microsoft.com/office/drawing/2014/main" id="{00000000-0008-0000-2500-00007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55" name="Text Box 14">
          <a:extLst>
            <a:ext uri="{FF2B5EF4-FFF2-40B4-BE49-F238E27FC236}">
              <a16:creationId xmlns:a16="http://schemas.microsoft.com/office/drawing/2014/main" id="{00000000-0008-0000-2500-000077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56" name="Text Box 15">
          <a:extLst>
            <a:ext uri="{FF2B5EF4-FFF2-40B4-BE49-F238E27FC236}">
              <a16:creationId xmlns:a16="http://schemas.microsoft.com/office/drawing/2014/main" id="{00000000-0008-0000-2500-00007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057" name="Text Box 16">
          <a:extLst>
            <a:ext uri="{FF2B5EF4-FFF2-40B4-BE49-F238E27FC236}">
              <a16:creationId xmlns:a16="http://schemas.microsoft.com/office/drawing/2014/main" id="{00000000-0008-0000-2500-0000791F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58" name="Text Box 1">
          <a:extLst>
            <a:ext uri="{FF2B5EF4-FFF2-40B4-BE49-F238E27FC236}">
              <a16:creationId xmlns:a16="http://schemas.microsoft.com/office/drawing/2014/main" id="{00000000-0008-0000-2500-00007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59" name="Text Box 3">
          <a:extLst>
            <a:ext uri="{FF2B5EF4-FFF2-40B4-BE49-F238E27FC236}">
              <a16:creationId xmlns:a16="http://schemas.microsoft.com/office/drawing/2014/main" id="{00000000-0008-0000-2500-00007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0" name="Text Box 5">
          <a:extLst>
            <a:ext uri="{FF2B5EF4-FFF2-40B4-BE49-F238E27FC236}">
              <a16:creationId xmlns:a16="http://schemas.microsoft.com/office/drawing/2014/main" id="{00000000-0008-0000-2500-00007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1" name="Text Box 7">
          <a:extLst>
            <a:ext uri="{FF2B5EF4-FFF2-40B4-BE49-F238E27FC236}">
              <a16:creationId xmlns:a16="http://schemas.microsoft.com/office/drawing/2014/main" id="{00000000-0008-0000-2500-00007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2" name="Text Box 9">
          <a:extLst>
            <a:ext uri="{FF2B5EF4-FFF2-40B4-BE49-F238E27FC236}">
              <a16:creationId xmlns:a16="http://schemas.microsoft.com/office/drawing/2014/main" id="{00000000-0008-0000-2500-00007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3" name="Text Box 11">
          <a:extLst>
            <a:ext uri="{FF2B5EF4-FFF2-40B4-BE49-F238E27FC236}">
              <a16:creationId xmlns:a16="http://schemas.microsoft.com/office/drawing/2014/main" id="{00000000-0008-0000-2500-00007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4" name="Text Box 13">
          <a:extLst>
            <a:ext uri="{FF2B5EF4-FFF2-40B4-BE49-F238E27FC236}">
              <a16:creationId xmlns:a16="http://schemas.microsoft.com/office/drawing/2014/main" id="{00000000-0008-0000-2500-00008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5" name="Text Box 15">
          <a:extLst>
            <a:ext uri="{FF2B5EF4-FFF2-40B4-BE49-F238E27FC236}">
              <a16:creationId xmlns:a16="http://schemas.microsoft.com/office/drawing/2014/main" id="{00000000-0008-0000-2500-00008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6" name="Text Box 17">
          <a:extLst>
            <a:ext uri="{FF2B5EF4-FFF2-40B4-BE49-F238E27FC236}">
              <a16:creationId xmlns:a16="http://schemas.microsoft.com/office/drawing/2014/main" id="{00000000-0008-0000-2500-00008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7" name="Text Box 19">
          <a:extLst>
            <a:ext uri="{FF2B5EF4-FFF2-40B4-BE49-F238E27FC236}">
              <a16:creationId xmlns:a16="http://schemas.microsoft.com/office/drawing/2014/main" id="{00000000-0008-0000-2500-00008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8" name="Text Box 21">
          <a:extLst>
            <a:ext uri="{FF2B5EF4-FFF2-40B4-BE49-F238E27FC236}">
              <a16:creationId xmlns:a16="http://schemas.microsoft.com/office/drawing/2014/main" id="{00000000-0008-0000-2500-00008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69" name="Text Box 23">
          <a:extLst>
            <a:ext uri="{FF2B5EF4-FFF2-40B4-BE49-F238E27FC236}">
              <a16:creationId xmlns:a16="http://schemas.microsoft.com/office/drawing/2014/main" id="{00000000-0008-0000-2500-00008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0" name="Text Box 1">
          <a:extLst>
            <a:ext uri="{FF2B5EF4-FFF2-40B4-BE49-F238E27FC236}">
              <a16:creationId xmlns:a16="http://schemas.microsoft.com/office/drawing/2014/main" id="{00000000-0008-0000-2500-00008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1" name="Text Box 3">
          <a:extLst>
            <a:ext uri="{FF2B5EF4-FFF2-40B4-BE49-F238E27FC236}">
              <a16:creationId xmlns:a16="http://schemas.microsoft.com/office/drawing/2014/main" id="{00000000-0008-0000-2500-00008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2" name="Text Box 5">
          <a:extLst>
            <a:ext uri="{FF2B5EF4-FFF2-40B4-BE49-F238E27FC236}">
              <a16:creationId xmlns:a16="http://schemas.microsoft.com/office/drawing/2014/main" id="{00000000-0008-0000-2500-00008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3" name="Text Box 7">
          <a:extLst>
            <a:ext uri="{FF2B5EF4-FFF2-40B4-BE49-F238E27FC236}">
              <a16:creationId xmlns:a16="http://schemas.microsoft.com/office/drawing/2014/main" id="{00000000-0008-0000-2500-00008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4" name="Text Box 9">
          <a:extLst>
            <a:ext uri="{FF2B5EF4-FFF2-40B4-BE49-F238E27FC236}">
              <a16:creationId xmlns:a16="http://schemas.microsoft.com/office/drawing/2014/main" id="{00000000-0008-0000-2500-00008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5" name="Text Box 11">
          <a:extLst>
            <a:ext uri="{FF2B5EF4-FFF2-40B4-BE49-F238E27FC236}">
              <a16:creationId xmlns:a16="http://schemas.microsoft.com/office/drawing/2014/main" id="{00000000-0008-0000-2500-00008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6" name="Text Box 13">
          <a:extLst>
            <a:ext uri="{FF2B5EF4-FFF2-40B4-BE49-F238E27FC236}">
              <a16:creationId xmlns:a16="http://schemas.microsoft.com/office/drawing/2014/main" id="{00000000-0008-0000-2500-00008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7" name="Text Box 15">
          <a:extLst>
            <a:ext uri="{FF2B5EF4-FFF2-40B4-BE49-F238E27FC236}">
              <a16:creationId xmlns:a16="http://schemas.microsoft.com/office/drawing/2014/main" id="{00000000-0008-0000-2500-00008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8" name="Text Box 17">
          <a:extLst>
            <a:ext uri="{FF2B5EF4-FFF2-40B4-BE49-F238E27FC236}">
              <a16:creationId xmlns:a16="http://schemas.microsoft.com/office/drawing/2014/main" id="{00000000-0008-0000-2500-00008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79" name="Text Box 19">
          <a:extLst>
            <a:ext uri="{FF2B5EF4-FFF2-40B4-BE49-F238E27FC236}">
              <a16:creationId xmlns:a16="http://schemas.microsoft.com/office/drawing/2014/main" id="{00000000-0008-0000-2500-00008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80" name="Text Box 21">
          <a:extLst>
            <a:ext uri="{FF2B5EF4-FFF2-40B4-BE49-F238E27FC236}">
              <a16:creationId xmlns:a16="http://schemas.microsoft.com/office/drawing/2014/main" id="{00000000-0008-0000-2500-00009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81" name="Text Box 23">
          <a:extLst>
            <a:ext uri="{FF2B5EF4-FFF2-40B4-BE49-F238E27FC236}">
              <a16:creationId xmlns:a16="http://schemas.microsoft.com/office/drawing/2014/main" id="{00000000-0008-0000-2500-00009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2" name="Text Box 1">
          <a:extLst>
            <a:ext uri="{FF2B5EF4-FFF2-40B4-BE49-F238E27FC236}">
              <a16:creationId xmlns:a16="http://schemas.microsoft.com/office/drawing/2014/main" id="{00000000-0008-0000-2500-000092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3" name="Text Box 3">
          <a:extLst>
            <a:ext uri="{FF2B5EF4-FFF2-40B4-BE49-F238E27FC236}">
              <a16:creationId xmlns:a16="http://schemas.microsoft.com/office/drawing/2014/main" id="{00000000-0008-0000-2500-000093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4" name="Text Box 5">
          <a:extLst>
            <a:ext uri="{FF2B5EF4-FFF2-40B4-BE49-F238E27FC236}">
              <a16:creationId xmlns:a16="http://schemas.microsoft.com/office/drawing/2014/main" id="{00000000-0008-0000-2500-000094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5" name="Text Box 7">
          <a:extLst>
            <a:ext uri="{FF2B5EF4-FFF2-40B4-BE49-F238E27FC236}">
              <a16:creationId xmlns:a16="http://schemas.microsoft.com/office/drawing/2014/main" id="{00000000-0008-0000-2500-000095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6" name="Text Box 9">
          <a:extLst>
            <a:ext uri="{FF2B5EF4-FFF2-40B4-BE49-F238E27FC236}">
              <a16:creationId xmlns:a16="http://schemas.microsoft.com/office/drawing/2014/main" id="{00000000-0008-0000-2500-000096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7" name="Text Box 11">
          <a:extLst>
            <a:ext uri="{FF2B5EF4-FFF2-40B4-BE49-F238E27FC236}">
              <a16:creationId xmlns:a16="http://schemas.microsoft.com/office/drawing/2014/main" id="{00000000-0008-0000-2500-000097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8" name="Text Box 13">
          <a:extLst>
            <a:ext uri="{FF2B5EF4-FFF2-40B4-BE49-F238E27FC236}">
              <a16:creationId xmlns:a16="http://schemas.microsoft.com/office/drawing/2014/main" id="{00000000-0008-0000-2500-000098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89" name="Text Box 15">
          <a:extLst>
            <a:ext uri="{FF2B5EF4-FFF2-40B4-BE49-F238E27FC236}">
              <a16:creationId xmlns:a16="http://schemas.microsoft.com/office/drawing/2014/main" id="{00000000-0008-0000-2500-000099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90" name="Text Box 17">
          <a:extLst>
            <a:ext uri="{FF2B5EF4-FFF2-40B4-BE49-F238E27FC236}">
              <a16:creationId xmlns:a16="http://schemas.microsoft.com/office/drawing/2014/main" id="{00000000-0008-0000-2500-00009A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91" name="Text Box 19">
          <a:extLst>
            <a:ext uri="{FF2B5EF4-FFF2-40B4-BE49-F238E27FC236}">
              <a16:creationId xmlns:a16="http://schemas.microsoft.com/office/drawing/2014/main" id="{00000000-0008-0000-2500-00009B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92" name="Text Box 21">
          <a:extLst>
            <a:ext uri="{FF2B5EF4-FFF2-40B4-BE49-F238E27FC236}">
              <a16:creationId xmlns:a16="http://schemas.microsoft.com/office/drawing/2014/main" id="{00000000-0008-0000-2500-00009C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093" name="Text Box 23">
          <a:extLst>
            <a:ext uri="{FF2B5EF4-FFF2-40B4-BE49-F238E27FC236}">
              <a16:creationId xmlns:a16="http://schemas.microsoft.com/office/drawing/2014/main" id="{00000000-0008-0000-2500-00009D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94" name="Text Box 1">
          <a:extLst>
            <a:ext uri="{FF2B5EF4-FFF2-40B4-BE49-F238E27FC236}">
              <a16:creationId xmlns:a16="http://schemas.microsoft.com/office/drawing/2014/main" id="{00000000-0008-0000-2500-00009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95" name="Text Box 3">
          <a:extLst>
            <a:ext uri="{FF2B5EF4-FFF2-40B4-BE49-F238E27FC236}">
              <a16:creationId xmlns:a16="http://schemas.microsoft.com/office/drawing/2014/main" id="{00000000-0008-0000-2500-00009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96" name="Text Box 5">
          <a:extLst>
            <a:ext uri="{FF2B5EF4-FFF2-40B4-BE49-F238E27FC236}">
              <a16:creationId xmlns:a16="http://schemas.microsoft.com/office/drawing/2014/main" id="{00000000-0008-0000-2500-0000A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97" name="Text Box 7">
          <a:extLst>
            <a:ext uri="{FF2B5EF4-FFF2-40B4-BE49-F238E27FC236}">
              <a16:creationId xmlns:a16="http://schemas.microsoft.com/office/drawing/2014/main" id="{00000000-0008-0000-2500-0000A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98" name="Text Box 9">
          <a:extLst>
            <a:ext uri="{FF2B5EF4-FFF2-40B4-BE49-F238E27FC236}">
              <a16:creationId xmlns:a16="http://schemas.microsoft.com/office/drawing/2014/main" id="{00000000-0008-0000-2500-0000A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099" name="Text Box 11">
          <a:extLst>
            <a:ext uri="{FF2B5EF4-FFF2-40B4-BE49-F238E27FC236}">
              <a16:creationId xmlns:a16="http://schemas.microsoft.com/office/drawing/2014/main" id="{00000000-0008-0000-2500-0000A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0" name="Text Box 13">
          <a:extLst>
            <a:ext uri="{FF2B5EF4-FFF2-40B4-BE49-F238E27FC236}">
              <a16:creationId xmlns:a16="http://schemas.microsoft.com/office/drawing/2014/main" id="{00000000-0008-0000-2500-0000A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1" name="Text Box 15">
          <a:extLst>
            <a:ext uri="{FF2B5EF4-FFF2-40B4-BE49-F238E27FC236}">
              <a16:creationId xmlns:a16="http://schemas.microsoft.com/office/drawing/2014/main" id="{00000000-0008-0000-2500-0000A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2" name="Text Box 17">
          <a:extLst>
            <a:ext uri="{FF2B5EF4-FFF2-40B4-BE49-F238E27FC236}">
              <a16:creationId xmlns:a16="http://schemas.microsoft.com/office/drawing/2014/main" id="{00000000-0008-0000-2500-0000A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3" name="Text Box 19">
          <a:extLst>
            <a:ext uri="{FF2B5EF4-FFF2-40B4-BE49-F238E27FC236}">
              <a16:creationId xmlns:a16="http://schemas.microsoft.com/office/drawing/2014/main" id="{00000000-0008-0000-2500-0000A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4" name="Text Box 21">
          <a:extLst>
            <a:ext uri="{FF2B5EF4-FFF2-40B4-BE49-F238E27FC236}">
              <a16:creationId xmlns:a16="http://schemas.microsoft.com/office/drawing/2014/main" id="{00000000-0008-0000-2500-0000A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5" name="Text Box 23">
          <a:extLst>
            <a:ext uri="{FF2B5EF4-FFF2-40B4-BE49-F238E27FC236}">
              <a16:creationId xmlns:a16="http://schemas.microsoft.com/office/drawing/2014/main" id="{00000000-0008-0000-2500-0000A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6" name="Text Box 1">
          <a:extLst>
            <a:ext uri="{FF2B5EF4-FFF2-40B4-BE49-F238E27FC236}">
              <a16:creationId xmlns:a16="http://schemas.microsoft.com/office/drawing/2014/main" id="{00000000-0008-0000-2500-0000A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7" name="Text Box 3">
          <a:extLst>
            <a:ext uri="{FF2B5EF4-FFF2-40B4-BE49-F238E27FC236}">
              <a16:creationId xmlns:a16="http://schemas.microsoft.com/office/drawing/2014/main" id="{00000000-0008-0000-2500-0000A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8" name="Text Box 5">
          <a:extLst>
            <a:ext uri="{FF2B5EF4-FFF2-40B4-BE49-F238E27FC236}">
              <a16:creationId xmlns:a16="http://schemas.microsoft.com/office/drawing/2014/main" id="{00000000-0008-0000-2500-0000A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09" name="Text Box 7">
          <a:extLst>
            <a:ext uri="{FF2B5EF4-FFF2-40B4-BE49-F238E27FC236}">
              <a16:creationId xmlns:a16="http://schemas.microsoft.com/office/drawing/2014/main" id="{00000000-0008-0000-2500-0000A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0" name="Text Box 9">
          <a:extLst>
            <a:ext uri="{FF2B5EF4-FFF2-40B4-BE49-F238E27FC236}">
              <a16:creationId xmlns:a16="http://schemas.microsoft.com/office/drawing/2014/main" id="{00000000-0008-0000-2500-0000A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1" name="Text Box 11">
          <a:extLst>
            <a:ext uri="{FF2B5EF4-FFF2-40B4-BE49-F238E27FC236}">
              <a16:creationId xmlns:a16="http://schemas.microsoft.com/office/drawing/2014/main" id="{00000000-0008-0000-2500-0000A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2" name="Text Box 13">
          <a:extLst>
            <a:ext uri="{FF2B5EF4-FFF2-40B4-BE49-F238E27FC236}">
              <a16:creationId xmlns:a16="http://schemas.microsoft.com/office/drawing/2014/main" id="{00000000-0008-0000-2500-0000B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3" name="Text Box 15">
          <a:extLst>
            <a:ext uri="{FF2B5EF4-FFF2-40B4-BE49-F238E27FC236}">
              <a16:creationId xmlns:a16="http://schemas.microsoft.com/office/drawing/2014/main" id="{00000000-0008-0000-2500-0000B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4" name="Text Box 17">
          <a:extLst>
            <a:ext uri="{FF2B5EF4-FFF2-40B4-BE49-F238E27FC236}">
              <a16:creationId xmlns:a16="http://schemas.microsoft.com/office/drawing/2014/main" id="{00000000-0008-0000-2500-0000B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5" name="Text Box 19">
          <a:extLst>
            <a:ext uri="{FF2B5EF4-FFF2-40B4-BE49-F238E27FC236}">
              <a16:creationId xmlns:a16="http://schemas.microsoft.com/office/drawing/2014/main" id="{00000000-0008-0000-2500-0000B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6" name="Text Box 21">
          <a:extLst>
            <a:ext uri="{FF2B5EF4-FFF2-40B4-BE49-F238E27FC236}">
              <a16:creationId xmlns:a16="http://schemas.microsoft.com/office/drawing/2014/main" id="{00000000-0008-0000-2500-0000B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7" name="Text Box 23">
          <a:extLst>
            <a:ext uri="{FF2B5EF4-FFF2-40B4-BE49-F238E27FC236}">
              <a16:creationId xmlns:a16="http://schemas.microsoft.com/office/drawing/2014/main" id="{00000000-0008-0000-2500-0000B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8" name="Text Box 1">
          <a:extLst>
            <a:ext uri="{FF2B5EF4-FFF2-40B4-BE49-F238E27FC236}">
              <a16:creationId xmlns:a16="http://schemas.microsoft.com/office/drawing/2014/main" id="{00000000-0008-0000-2500-0000B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19" name="Text Box 3">
          <a:extLst>
            <a:ext uri="{FF2B5EF4-FFF2-40B4-BE49-F238E27FC236}">
              <a16:creationId xmlns:a16="http://schemas.microsoft.com/office/drawing/2014/main" id="{00000000-0008-0000-2500-0000B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0" name="Text Box 5">
          <a:extLst>
            <a:ext uri="{FF2B5EF4-FFF2-40B4-BE49-F238E27FC236}">
              <a16:creationId xmlns:a16="http://schemas.microsoft.com/office/drawing/2014/main" id="{00000000-0008-0000-2500-0000B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1" name="Text Box 7">
          <a:extLst>
            <a:ext uri="{FF2B5EF4-FFF2-40B4-BE49-F238E27FC236}">
              <a16:creationId xmlns:a16="http://schemas.microsoft.com/office/drawing/2014/main" id="{00000000-0008-0000-2500-0000B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2" name="Text Box 9">
          <a:extLst>
            <a:ext uri="{FF2B5EF4-FFF2-40B4-BE49-F238E27FC236}">
              <a16:creationId xmlns:a16="http://schemas.microsoft.com/office/drawing/2014/main" id="{00000000-0008-0000-2500-0000B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3" name="Text Box 11">
          <a:extLst>
            <a:ext uri="{FF2B5EF4-FFF2-40B4-BE49-F238E27FC236}">
              <a16:creationId xmlns:a16="http://schemas.microsoft.com/office/drawing/2014/main" id="{00000000-0008-0000-2500-0000B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4" name="Text Box 13">
          <a:extLst>
            <a:ext uri="{FF2B5EF4-FFF2-40B4-BE49-F238E27FC236}">
              <a16:creationId xmlns:a16="http://schemas.microsoft.com/office/drawing/2014/main" id="{00000000-0008-0000-2500-0000B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5" name="Text Box 15">
          <a:extLst>
            <a:ext uri="{FF2B5EF4-FFF2-40B4-BE49-F238E27FC236}">
              <a16:creationId xmlns:a16="http://schemas.microsoft.com/office/drawing/2014/main" id="{00000000-0008-0000-2500-0000B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6" name="Text Box 17">
          <a:extLst>
            <a:ext uri="{FF2B5EF4-FFF2-40B4-BE49-F238E27FC236}">
              <a16:creationId xmlns:a16="http://schemas.microsoft.com/office/drawing/2014/main" id="{00000000-0008-0000-2500-0000B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7" name="Text Box 19">
          <a:extLst>
            <a:ext uri="{FF2B5EF4-FFF2-40B4-BE49-F238E27FC236}">
              <a16:creationId xmlns:a16="http://schemas.microsoft.com/office/drawing/2014/main" id="{00000000-0008-0000-2500-0000B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8" name="Text Box 21">
          <a:extLst>
            <a:ext uri="{FF2B5EF4-FFF2-40B4-BE49-F238E27FC236}">
              <a16:creationId xmlns:a16="http://schemas.microsoft.com/office/drawing/2014/main" id="{00000000-0008-0000-2500-0000C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29" name="Text Box 23">
          <a:extLst>
            <a:ext uri="{FF2B5EF4-FFF2-40B4-BE49-F238E27FC236}">
              <a16:creationId xmlns:a16="http://schemas.microsoft.com/office/drawing/2014/main" id="{00000000-0008-0000-2500-0000C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0" name="Text Box 1">
          <a:extLst>
            <a:ext uri="{FF2B5EF4-FFF2-40B4-BE49-F238E27FC236}">
              <a16:creationId xmlns:a16="http://schemas.microsoft.com/office/drawing/2014/main" id="{00000000-0008-0000-2500-0000C2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1" name="Text Box 3">
          <a:extLst>
            <a:ext uri="{FF2B5EF4-FFF2-40B4-BE49-F238E27FC236}">
              <a16:creationId xmlns:a16="http://schemas.microsoft.com/office/drawing/2014/main" id="{00000000-0008-0000-2500-0000C3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2" name="Text Box 5">
          <a:extLst>
            <a:ext uri="{FF2B5EF4-FFF2-40B4-BE49-F238E27FC236}">
              <a16:creationId xmlns:a16="http://schemas.microsoft.com/office/drawing/2014/main" id="{00000000-0008-0000-2500-0000C4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3" name="Text Box 7">
          <a:extLst>
            <a:ext uri="{FF2B5EF4-FFF2-40B4-BE49-F238E27FC236}">
              <a16:creationId xmlns:a16="http://schemas.microsoft.com/office/drawing/2014/main" id="{00000000-0008-0000-2500-0000C5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4" name="Text Box 9">
          <a:extLst>
            <a:ext uri="{FF2B5EF4-FFF2-40B4-BE49-F238E27FC236}">
              <a16:creationId xmlns:a16="http://schemas.microsoft.com/office/drawing/2014/main" id="{00000000-0008-0000-2500-0000C6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5" name="Text Box 11">
          <a:extLst>
            <a:ext uri="{FF2B5EF4-FFF2-40B4-BE49-F238E27FC236}">
              <a16:creationId xmlns:a16="http://schemas.microsoft.com/office/drawing/2014/main" id="{00000000-0008-0000-2500-0000C7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6" name="Text Box 13">
          <a:extLst>
            <a:ext uri="{FF2B5EF4-FFF2-40B4-BE49-F238E27FC236}">
              <a16:creationId xmlns:a16="http://schemas.microsoft.com/office/drawing/2014/main" id="{00000000-0008-0000-2500-0000C8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7" name="Text Box 15">
          <a:extLst>
            <a:ext uri="{FF2B5EF4-FFF2-40B4-BE49-F238E27FC236}">
              <a16:creationId xmlns:a16="http://schemas.microsoft.com/office/drawing/2014/main" id="{00000000-0008-0000-2500-0000C9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8" name="Text Box 17">
          <a:extLst>
            <a:ext uri="{FF2B5EF4-FFF2-40B4-BE49-F238E27FC236}">
              <a16:creationId xmlns:a16="http://schemas.microsoft.com/office/drawing/2014/main" id="{00000000-0008-0000-2500-0000CA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39" name="Text Box 19">
          <a:extLst>
            <a:ext uri="{FF2B5EF4-FFF2-40B4-BE49-F238E27FC236}">
              <a16:creationId xmlns:a16="http://schemas.microsoft.com/office/drawing/2014/main" id="{00000000-0008-0000-2500-0000CB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40" name="Text Box 21">
          <a:extLst>
            <a:ext uri="{FF2B5EF4-FFF2-40B4-BE49-F238E27FC236}">
              <a16:creationId xmlns:a16="http://schemas.microsoft.com/office/drawing/2014/main" id="{00000000-0008-0000-2500-0000CC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141" name="Text Box 23">
          <a:extLst>
            <a:ext uri="{FF2B5EF4-FFF2-40B4-BE49-F238E27FC236}">
              <a16:creationId xmlns:a16="http://schemas.microsoft.com/office/drawing/2014/main" id="{00000000-0008-0000-2500-0000CD1F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2" name="Text Box 1">
          <a:extLst>
            <a:ext uri="{FF2B5EF4-FFF2-40B4-BE49-F238E27FC236}">
              <a16:creationId xmlns:a16="http://schemas.microsoft.com/office/drawing/2014/main" id="{00000000-0008-0000-2500-0000C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3" name="Text Box 3">
          <a:extLst>
            <a:ext uri="{FF2B5EF4-FFF2-40B4-BE49-F238E27FC236}">
              <a16:creationId xmlns:a16="http://schemas.microsoft.com/office/drawing/2014/main" id="{00000000-0008-0000-2500-0000C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4" name="Text Box 5">
          <a:extLst>
            <a:ext uri="{FF2B5EF4-FFF2-40B4-BE49-F238E27FC236}">
              <a16:creationId xmlns:a16="http://schemas.microsoft.com/office/drawing/2014/main" id="{00000000-0008-0000-2500-0000D0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5" name="Text Box 7">
          <a:extLst>
            <a:ext uri="{FF2B5EF4-FFF2-40B4-BE49-F238E27FC236}">
              <a16:creationId xmlns:a16="http://schemas.microsoft.com/office/drawing/2014/main" id="{00000000-0008-0000-2500-0000D1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6" name="Text Box 9">
          <a:extLst>
            <a:ext uri="{FF2B5EF4-FFF2-40B4-BE49-F238E27FC236}">
              <a16:creationId xmlns:a16="http://schemas.microsoft.com/office/drawing/2014/main" id="{00000000-0008-0000-2500-0000D2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7" name="Text Box 11">
          <a:extLst>
            <a:ext uri="{FF2B5EF4-FFF2-40B4-BE49-F238E27FC236}">
              <a16:creationId xmlns:a16="http://schemas.microsoft.com/office/drawing/2014/main" id="{00000000-0008-0000-2500-0000D3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8" name="Text Box 13">
          <a:extLst>
            <a:ext uri="{FF2B5EF4-FFF2-40B4-BE49-F238E27FC236}">
              <a16:creationId xmlns:a16="http://schemas.microsoft.com/office/drawing/2014/main" id="{00000000-0008-0000-2500-0000D4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49" name="Text Box 15">
          <a:extLst>
            <a:ext uri="{FF2B5EF4-FFF2-40B4-BE49-F238E27FC236}">
              <a16:creationId xmlns:a16="http://schemas.microsoft.com/office/drawing/2014/main" id="{00000000-0008-0000-2500-0000D5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50" name="Text Box 17">
          <a:extLst>
            <a:ext uri="{FF2B5EF4-FFF2-40B4-BE49-F238E27FC236}">
              <a16:creationId xmlns:a16="http://schemas.microsoft.com/office/drawing/2014/main" id="{00000000-0008-0000-2500-0000D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51" name="Text Box 19">
          <a:extLst>
            <a:ext uri="{FF2B5EF4-FFF2-40B4-BE49-F238E27FC236}">
              <a16:creationId xmlns:a16="http://schemas.microsoft.com/office/drawing/2014/main" id="{00000000-0008-0000-2500-0000D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52" name="Text Box 21">
          <a:extLst>
            <a:ext uri="{FF2B5EF4-FFF2-40B4-BE49-F238E27FC236}">
              <a16:creationId xmlns:a16="http://schemas.microsoft.com/office/drawing/2014/main" id="{00000000-0008-0000-2500-0000D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53" name="Text Box 23">
          <a:extLst>
            <a:ext uri="{FF2B5EF4-FFF2-40B4-BE49-F238E27FC236}">
              <a16:creationId xmlns:a16="http://schemas.microsoft.com/office/drawing/2014/main" id="{00000000-0008-0000-2500-0000D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54" name="Text Box 1">
          <a:extLst>
            <a:ext uri="{FF2B5EF4-FFF2-40B4-BE49-F238E27FC236}">
              <a16:creationId xmlns:a16="http://schemas.microsoft.com/office/drawing/2014/main" id="{00000000-0008-0000-2500-0000DA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55" name="Text Box 3">
          <a:extLst>
            <a:ext uri="{FF2B5EF4-FFF2-40B4-BE49-F238E27FC236}">
              <a16:creationId xmlns:a16="http://schemas.microsoft.com/office/drawing/2014/main" id="{00000000-0008-0000-2500-0000DB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56" name="Text Box 5">
          <a:extLst>
            <a:ext uri="{FF2B5EF4-FFF2-40B4-BE49-F238E27FC236}">
              <a16:creationId xmlns:a16="http://schemas.microsoft.com/office/drawing/2014/main" id="{00000000-0008-0000-2500-0000DC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57" name="Text Box 7">
          <a:extLst>
            <a:ext uri="{FF2B5EF4-FFF2-40B4-BE49-F238E27FC236}">
              <a16:creationId xmlns:a16="http://schemas.microsoft.com/office/drawing/2014/main" id="{00000000-0008-0000-2500-0000DD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58" name="Text Box 9">
          <a:extLst>
            <a:ext uri="{FF2B5EF4-FFF2-40B4-BE49-F238E27FC236}">
              <a16:creationId xmlns:a16="http://schemas.microsoft.com/office/drawing/2014/main" id="{00000000-0008-0000-2500-0000DE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59" name="Text Box 11">
          <a:extLst>
            <a:ext uri="{FF2B5EF4-FFF2-40B4-BE49-F238E27FC236}">
              <a16:creationId xmlns:a16="http://schemas.microsoft.com/office/drawing/2014/main" id="{00000000-0008-0000-2500-0000DF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0" name="Text Box 13">
          <a:extLst>
            <a:ext uri="{FF2B5EF4-FFF2-40B4-BE49-F238E27FC236}">
              <a16:creationId xmlns:a16="http://schemas.microsoft.com/office/drawing/2014/main" id="{00000000-0008-0000-2500-0000E0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1" name="Text Box 15">
          <a:extLst>
            <a:ext uri="{FF2B5EF4-FFF2-40B4-BE49-F238E27FC236}">
              <a16:creationId xmlns:a16="http://schemas.microsoft.com/office/drawing/2014/main" id="{00000000-0008-0000-2500-0000E1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2" name="Text Box 17">
          <a:extLst>
            <a:ext uri="{FF2B5EF4-FFF2-40B4-BE49-F238E27FC236}">
              <a16:creationId xmlns:a16="http://schemas.microsoft.com/office/drawing/2014/main" id="{00000000-0008-0000-2500-0000E2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3" name="Text Box 19">
          <a:extLst>
            <a:ext uri="{FF2B5EF4-FFF2-40B4-BE49-F238E27FC236}">
              <a16:creationId xmlns:a16="http://schemas.microsoft.com/office/drawing/2014/main" id="{00000000-0008-0000-2500-0000E3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4" name="Text Box 21">
          <a:extLst>
            <a:ext uri="{FF2B5EF4-FFF2-40B4-BE49-F238E27FC236}">
              <a16:creationId xmlns:a16="http://schemas.microsoft.com/office/drawing/2014/main" id="{00000000-0008-0000-2500-0000E4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165" name="Text Box 23">
          <a:extLst>
            <a:ext uri="{FF2B5EF4-FFF2-40B4-BE49-F238E27FC236}">
              <a16:creationId xmlns:a16="http://schemas.microsoft.com/office/drawing/2014/main" id="{00000000-0008-0000-2500-0000E51F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6" name="Text Box 1">
          <a:extLst>
            <a:ext uri="{FF2B5EF4-FFF2-40B4-BE49-F238E27FC236}">
              <a16:creationId xmlns:a16="http://schemas.microsoft.com/office/drawing/2014/main" id="{00000000-0008-0000-2500-0000E6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7" name="Text Box 3">
          <a:extLst>
            <a:ext uri="{FF2B5EF4-FFF2-40B4-BE49-F238E27FC236}">
              <a16:creationId xmlns:a16="http://schemas.microsoft.com/office/drawing/2014/main" id="{00000000-0008-0000-2500-0000E7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8" name="Text Box 5">
          <a:extLst>
            <a:ext uri="{FF2B5EF4-FFF2-40B4-BE49-F238E27FC236}">
              <a16:creationId xmlns:a16="http://schemas.microsoft.com/office/drawing/2014/main" id="{00000000-0008-0000-2500-0000E8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69" name="Text Box 7">
          <a:extLst>
            <a:ext uri="{FF2B5EF4-FFF2-40B4-BE49-F238E27FC236}">
              <a16:creationId xmlns:a16="http://schemas.microsoft.com/office/drawing/2014/main" id="{00000000-0008-0000-2500-0000E9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0" name="Text Box 9">
          <a:extLst>
            <a:ext uri="{FF2B5EF4-FFF2-40B4-BE49-F238E27FC236}">
              <a16:creationId xmlns:a16="http://schemas.microsoft.com/office/drawing/2014/main" id="{00000000-0008-0000-2500-0000EA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1" name="Text Box 11">
          <a:extLst>
            <a:ext uri="{FF2B5EF4-FFF2-40B4-BE49-F238E27FC236}">
              <a16:creationId xmlns:a16="http://schemas.microsoft.com/office/drawing/2014/main" id="{00000000-0008-0000-2500-0000EB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2" name="Text Box 13">
          <a:extLst>
            <a:ext uri="{FF2B5EF4-FFF2-40B4-BE49-F238E27FC236}">
              <a16:creationId xmlns:a16="http://schemas.microsoft.com/office/drawing/2014/main" id="{00000000-0008-0000-2500-0000EC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3" name="Text Box 15">
          <a:extLst>
            <a:ext uri="{FF2B5EF4-FFF2-40B4-BE49-F238E27FC236}">
              <a16:creationId xmlns:a16="http://schemas.microsoft.com/office/drawing/2014/main" id="{00000000-0008-0000-2500-0000ED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4" name="Text Box 17">
          <a:extLst>
            <a:ext uri="{FF2B5EF4-FFF2-40B4-BE49-F238E27FC236}">
              <a16:creationId xmlns:a16="http://schemas.microsoft.com/office/drawing/2014/main" id="{00000000-0008-0000-2500-0000EE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5" name="Text Box 19">
          <a:extLst>
            <a:ext uri="{FF2B5EF4-FFF2-40B4-BE49-F238E27FC236}">
              <a16:creationId xmlns:a16="http://schemas.microsoft.com/office/drawing/2014/main" id="{00000000-0008-0000-2500-0000EF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176" name="Text Box 21">
          <a:extLst>
            <a:ext uri="{FF2B5EF4-FFF2-40B4-BE49-F238E27FC236}">
              <a16:creationId xmlns:a16="http://schemas.microsoft.com/office/drawing/2014/main" id="{00000000-0008-0000-2500-0000F01F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177" name="Text Box 23">
          <a:extLst>
            <a:ext uri="{FF2B5EF4-FFF2-40B4-BE49-F238E27FC236}">
              <a16:creationId xmlns:a16="http://schemas.microsoft.com/office/drawing/2014/main" id="{00000000-0008-0000-2500-0000F11F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178" name="Text Box 23">
          <a:extLst>
            <a:ext uri="{FF2B5EF4-FFF2-40B4-BE49-F238E27FC236}">
              <a16:creationId xmlns:a16="http://schemas.microsoft.com/office/drawing/2014/main" id="{00000000-0008-0000-2500-0000F21F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179" name="Text Box 23">
          <a:extLst>
            <a:ext uri="{FF2B5EF4-FFF2-40B4-BE49-F238E27FC236}">
              <a16:creationId xmlns:a16="http://schemas.microsoft.com/office/drawing/2014/main" id="{00000000-0008-0000-2500-0000F31F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180" name="Text Box 23">
          <a:extLst>
            <a:ext uri="{FF2B5EF4-FFF2-40B4-BE49-F238E27FC236}">
              <a16:creationId xmlns:a16="http://schemas.microsoft.com/office/drawing/2014/main" id="{00000000-0008-0000-2500-0000F41F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181" name="Text Box 23">
          <a:extLst>
            <a:ext uri="{FF2B5EF4-FFF2-40B4-BE49-F238E27FC236}">
              <a16:creationId xmlns:a16="http://schemas.microsoft.com/office/drawing/2014/main" id="{00000000-0008-0000-2500-0000F51F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2" name="Text Box 1">
          <a:extLst>
            <a:ext uri="{FF2B5EF4-FFF2-40B4-BE49-F238E27FC236}">
              <a16:creationId xmlns:a16="http://schemas.microsoft.com/office/drawing/2014/main" id="{00000000-0008-0000-2500-0000F6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3" name="Text Box 3">
          <a:extLst>
            <a:ext uri="{FF2B5EF4-FFF2-40B4-BE49-F238E27FC236}">
              <a16:creationId xmlns:a16="http://schemas.microsoft.com/office/drawing/2014/main" id="{00000000-0008-0000-2500-0000F7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4" name="Text Box 5">
          <a:extLst>
            <a:ext uri="{FF2B5EF4-FFF2-40B4-BE49-F238E27FC236}">
              <a16:creationId xmlns:a16="http://schemas.microsoft.com/office/drawing/2014/main" id="{00000000-0008-0000-2500-0000F8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5" name="Text Box 7">
          <a:extLst>
            <a:ext uri="{FF2B5EF4-FFF2-40B4-BE49-F238E27FC236}">
              <a16:creationId xmlns:a16="http://schemas.microsoft.com/office/drawing/2014/main" id="{00000000-0008-0000-2500-0000F9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6" name="Text Box 9">
          <a:extLst>
            <a:ext uri="{FF2B5EF4-FFF2-40B4-BE49-F238E27FC236}">
              <a16:creationId xmlns:a16="http://schemas.microsoft.com/office/drawing/2014/main" id="{00000000-0008-0000-2500-0000FA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7" name="Text Box 11">
          <a:extLst>
            <a:ext uri="{FF2B5EF4-FFF2-40B4-BE49-F238E27FC236}">
              <a16:creationId xmlns:a16="http://schemas.microsoft.com/office/drawing/2014/main" id="{00000000-0008-0000-2500-0000FB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8" name="Text Box 13">
          <a:extLst>
            <a:ext uri="{FF2B5EF4-FFF2-40B4-BE49-F238E27FC236}">
              <a16:creationId xmlns:a16="http://schemas.microsoft.com/office/drawing/2014/main" id="{00000000-0008-0000-2500-0000FC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89" name="Text Box 15">
          <a:extLst>
            <a:ext uri="{FF2B5EF4-FFF2-40B4-BE49-F238E27FC236}">
              <a16:creationId xmlns:a16="http://schemas.microsoft.com/office/drawing/2014/main" id="{00000000-0008-0000-2500-0000FD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0" name="Text Box 17">
          <a:extLst>
            <a:ext uri="{FF2B5EF4-FFF2-40B4-BE49-F238E27FC236}">
              <a16:creationId xmlns:a16="http://schemas.microsoft.com/office/drawing/2014/main" id="{00000000-0008-0000-2500-0000FE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1" name="Text Box 19">
          <a:extLst>
            <a:ext uri="{FF2B5EF4-FFF2-40B4-BE49-F238E27FC236}">
              <a16:creationId xmlns:a16="http://schemas.microsoft.com/office/drawing/2014/main" id="{00000000-0008-0000-2500-0000FF1F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2" name="Text Box 21">
          <a:extLst>
            <a:ext uri="{FF2B5EF4-FFF2-40B4-BE49-F238E27FC236}">
              <a16:creationId xmlns:a16="http://schemas.microsoft.com/office/drawing/2014/main" id="{00000000-0008-0000-2500-00000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3" name="Text Box 23">
          <a:extLst>
            <a:ext uri="{FF2B5EF4-FFF2-40B4-BE49-F238E27FC236}">
              <a16:creationId xmlns:a16="http://schemas.microsoft.com/office/drawing/2014/main" id="{00000000-0008-0000-2500-00000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4" name="Text Box 1">
          <a:extLst>
            <a:ext uri="{FF2B5EF4-FFF2-40B4-BE49-F238E27FC236}">
              <a16:creationId xmlns:a16="http://schemas.microsoft.com/office/drawing/2014/main" id="{00000000-0008-0000-2500-00000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5" name="Text Box 3">
          <a:extLst>
            <a:ext uri="{FF2B5EF4-FFF2-40B4-BE49-F238E27FC236}">
              <a16:creationId xmlns:a16="http://schemas.microsoft.com/office/drawing/2014/main" id="{00000000-0008-0000-2500-00000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6" name="Text Box 5">
          <a:extLst>
            <a:ext uri="{FF2B5EF4-FFF2-40B4-BE49-F238E27FC236}">
              <a16:creationId xmlns:a16="http://schemas.microsoft.com/office/drawing/2014/main" id="{00000000-0008-0000-2500-00000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7" name="Text Box 7">
          <a:extLst>
            <a:ext uri="{FF2B5EF4-FFF2-40B4-BE49-F238E27FC236}">
              <a16:creationId xmlns:a16="http://schemas.microsoft.com/office/drawing/2014/main" id="{00000000-0008-0000-2500-00000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8" name="Text Box 9">
          <a:extLst>
            <a:ext uri="{FF2B5EF4-FFF2-40B4-BE49-F238E27FC236}">
              <a16:creationId xmlns:a16="http://schemas.microsoft.com/office/drawing/2014/main" id="{00000000-0008-0000-2500-00000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199" name="Text Box 11">
          <a:extLst>
            <a:ext uri="{FF2B5EF4-FFF2-40B4-BE49-F238E27FC236}">
              <a16:creationId xmlns:a16="http://schemas.microsoft.com/office/drawing/2014/main" id="{00000000-0008-0000-2500-00000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00" name="Text Box 13">
          <a:extLst>
            <a:ext uri="{FF2B5EF4-FFF2-40B4-BE49-F238E27FC236}">
              <a16:creationId xmlns:a16="http://schemas.microsoft.com/office/drawing/2014/main" id="{00000000-0008-0000-2500-00000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01" name="Text Box 15">
          <a:extLst>
            <a:ext uri="{FF2B5EF4-FFF2-40B4-BE49-F238E27FC236}">
              <a16:creationId xmlns:a16="http://schemas.microsoft.com/office/drawing/2014/main" id="{00000000-0008-0000-2500-00000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02" name="Text Box 17">
          <a:extLst>
            <a:ext uri="{FF2B5EF4-FFF2-40B4-BE49-F238E27FC236}">
              <a16:creationId xmlns:a16="http://schemas.microsoft.com/office/drawing/2014/main" id="{00000000-0008-0000-2500-00000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03" name="Text Box 19">
          <a:extLst>
            <a:ext uri="{FF2B5EF4-FFF2-40B4-BE49-F238E27FC236}">
              <a16:creationId xmlns:a16="http://schemas.microsoft.com/office/drawing/2014/main" id="{00000000-0008-0000-2500-00000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04" name="Text Box 21">
          <a:extLst>
            <a:ext uri="{FF2B5EF4-FFF2-40B4-BE49-F238E27FC236}">
              <a16:creationId xmlns:a16="http://schemas.microsoft.com/office/drawing/2014/main" id="{00000000-0008-0000-2500-00000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05" name="Text Box 23">
          <a:extLst>
            <a:ext uri="{FF2B5EF4-FFF2-40B4-BE49-F238E27FC236}">
              <a16:creationId xmlns:a16="http://schemas.microsoft.com/office/drawing/2014/main" id="{00000000-0008-0000-2500-00000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06" name="Text Box 1">
          <a:extLst>
            <a:ext uri="{FF2B5EF4-FFF2-40B4-BE49-F238E27FC236}">
              <a16:creationId xmlns:a16="http://schemas.microsoft.com/office/drawing/2014/main" id="{00000000-0008-0000-2500-00000E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07" name="Text Box 3">
          <a:extLst>
            <a:ext uri="{FF2B5EF4-FFF2-40B4-BE49-F238E27FC236}">
              <a16:creationId xmlns:a16="http://schemas.microsoft.com/office/drawing/2014/main" id="{00000000-0008-0000-2500-00000F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08" name="Text Box 5">
          <a:extLst>
            <a:ext uri="{FF2B5EF4-FFF2-40B4-BE49-F238E27FC236}">
              <a16:creationId xmlns:a16="http://schemas.microsoft.com/office/drawing/2014/main" id="{00000000-0008-0000-2500-000010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09" name="Text Box 7">
          <a:extLst>
            <a:ext uri="{FF2B5EF4-FFF2-40B4-BE49-F238E27FC236}">
              <a16:creationId xmlns:a16="http://schemas.microsoft.com/office/drawing/2014/main" id="{00000000-0008-0000-2500-000011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0" name="Text Box 9">
          <a:extLst>
            <a:ext uri="{FF2B5EF4-FFF2-40B4-BE49-F238E27FC236}">
              <a16:creationId xmlns:a16="http://schemas.microsoft.com/office/drawing/2014/main" id="{00000000-0008-0000-2500-000012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1" name="Text Box 11">
          <a:extLst>
            <a:ext uri="{FF2B5EF4-FFF2-40B4-BE49-F238E27FC236}">
              <a16:creationId xmlns:a16="http://schemas.microsoft.com/office/drawing/2014/main" id="{00000000-0008-0000-2500-000013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2" name="Text Box 13">
          <a:extLst>
            <a:ext uri="{FF2B5EF4-FFF2-40B4-BE49-F238E27FC236}">
              <a16:creationId xmlns:a16="http://schemas.microsoft.com/office/drawing/2014/main" id="{00000000-0008-0000-2500-000014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3" name="Text Box 15">
          <a:extLst>
            <a:ext uri="{FF2B5EF4-FFF2-40B4-BE49-F238E27FC236}">
              <a16:creationId xmlns:a16="http://schemas.microsoft.com/office/drawing/2014/main" id="{00000000-0008-0000-2500-000015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4" name="Text Box 17">
          <a:extLst>
            <a:ext uri="{FF2B5EF4-FFF2-40B4-BE49-F238E27FC236}">
              <a16:creationId xmlns:a16="http://schemas.microsoft.com/office/drawing/2014/main" id="{00000000-0008-0000-2500-000016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5" name="Text Box 19">
          <a:extLst>
            <a:ext uri="{FF2B5EF4-FFF2-40B4-BE49-F238E27FC236}">
              <a16:creationId xmlns:a16="http://schemas.microsoft.com/office/drawing/2014/main" id="{00000000-0008-0000-2500-000017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6" name="Text Box 21">
          <a:extLst>
            <a:ext uri="{FF2B5EF4-FFF2-40B4-BE49-F238E27FC236}">
              <a16:creationId xmlns:a16="http://schemas.microsoft.com/office/drawing/2014/main" id="{00000000-0008-0000-2500-000018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217" name="Text Box 23">
          <a:extLst>
            <a:ext uri="{FF2B5EF4-FFF2-40B4-BE49-F238E27FC236}">
              <a16:creationId xmlns:a16="http://schemas.microsoft.com/office/drawing/2014/main" id="{00000000-0008-0000-2500-000019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18" name="Text Box 1">
          <a:extLst>
            <a:ext uri="{FF2B5EF4-FFF2-40B4-BE49-F238E27FC236}">
              <a16:creationId xmlns:a16="http://schemas.microsoft.com/office/drawing/2014/main" id="{00000000-0008-0000-2500-00001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19" name="Text Box 3">
          <a:extLst>
            <a:ext uri="{FF2B5EF4-FFF2-40B4-BE49-F238E27FC236}">
              <a16:creationId xmlns:a16="http://schemas.microsoft.com/office/drawing/2014/main" id="{00000000-0008-0000-2500-00001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0" name="Text Box 5">
          <a:extLst>
            <a:ext uri="{FF2B5EF4-FFF2-40B4-BE49-F238E27FC236}">
              <a16:creationId xmlns:a16="http://schemas.microsoft.com/office/drawing/2014/main" id="{00000000-0008-0000-2500-00001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1" name="Text Box 7">
          <a:extLst>
            <a:ext uri="{FF2B5EF4-FFF2-40B4-BE49-F238E27FC236}">
              <a16:creationId xmlns:a16="http://schemas.microsoft.com/office/drawing/2014/main" id="{00000000-0008-0000-2500-00001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2" name="Text Box 9">
          <a:extLst>
            <a:ext uri="{FF2B5EF4-FFF2-40B4-BE49-F238E27FC236}">
              <a16:creationId xmlns:a16="http://schemas.microsoft.com/office/drawing/2014/main" id="{00000000-0008-0000-2500-00001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3" name="Text Box 11">
          <a:extLst>
            <a:ext uri="{FF2B5EF4-FFF2-40B4-BE49-F238E27FC236}">
              <a16:creationId xmlns:a16="http://schemas.microsoft.com/office/drawing/2014/main" id="{00000000-0008-0000-2500-00001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4" name="Text Box 13">
          <a:extLst>
            <a:ext uri="{FF2B5EF4-FFF2-40B4-BE49-F238E27FC236}">
              <a16:creationId xmlns:a16="http://schemas.microsoft.com/office/drawing/2014/main" id="{00000000-0008-0000-2500-00002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5" name="Text Box 15">
          <a:extLst>
            <a:ext uri="{FF2B5EF4-FFF2-40B4-BE49-F238E27FC236}">
              <a16:creationId xmlns:a16="http://schemas.microsoft.com/office/drawing/2014/main" id="{00000000-0008-0000-2500-00002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6" name="Text Box 17">
          <a:extLst>
            <a:ext uri="{FF2B5EF4-FFF2-40B4-BE49-F238E27FC236}">
              <a16:creationId xmlns:a16="http://schemas.microsoft.com/office/drawing/2014/main" id="{00000000-0008-0000-2500-00002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7" name="Text Box 19">
          <a:extLst>
            <a:ext uri="{FF2B5EF4-FFF2-40B4-BE49-F238E27FC236}">
              <a16:creationId xmlns:a16="http://schemas.microsoft.com/office/drawing/2014/main" id="{00000000-0008-0000-2500-00002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8" name="Text Box 21">
          <a:extLst>
            <a:ext uri="{FF2B5EF4-FFF2-40B4-BE49-F238E27FC236}">
              <a16:creationId xmlns:a16="http://schemas.microsoft.com/office/drawing/2014/main" id="{00000000-0008-0000-2500-00002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29" name="Text Box 23">
          <a:extLst>
            <a:ext uri="{FF2B5EF4-FFF2-40B4-BE49-F238E27FC236}">
              <a16:creationId xmlns:a16="http://schemas.microsoft.com/office/drawing/2014/main" id="{00000000-0008-0000-2500-00002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0" name="Text Box 1">
          <a:extLst>
            <a:ext uri="{FF2B5EF4-FFF2-40B4-BE49-F238E27FC236}">
              <a16:creationId xmlns:a16="http://schemas.microsoft.com/office/drawing/2014/main" id="{00000000-0008-0000-2500-00002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1" name="Text Box 3">
          <a:extLst>
            <a:ext uri="{FF2B5EF4-FFF2-40B4-BE49-F238E27FC236}">
              <a16:creationId xmlns:a16="http://schemas.microsoft.com/office/drawing/2014/main" id="{00000000-0008-0000-2500-00002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2" name="Text Box 5">
          <a:extLst>
            <a:ext uri="{FF2B5EF4-FFF2-40B4-BE49-F238E27FC236}">
              <a16:creationId xmlns:a16="http://schemas.microsoft.com/office/drawing/2014/main" id="{00000000-0008-0000-2500-00002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3" name="Text Box 7">
          <a:extLst>
            <a:ext uri="{FF2B5EF4-FFF2-40B4-BE49-F238E27FC236}">
              <a16:creationId xmlns:a16="http://schemas.microsoft.com/office/drawing/2014/main" id="{00000000-0008-0000-2500-00002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4" name="Text Box 9">
          <a:extLst>
            <a:ext uri="{FF2B5EF4-FFF2-40B4-BE49-F238E27FC236}">
              <a16:creationId xmlns:a16="http://schemas.microsoft.com/office/drawing/2014/main" id="{00000000-0008-0000-2500-00002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5" name="Text Box 11">
          <a:extLst>
            <a:ext uri="{FF2B5EF4-FFF2-40B4-BE49-F238E27FC236}">
              <a16:creationId xmlns:a16="http://schemas.microsoft.com/office/drawing/2014/main" id="{00000000-0008-0000-2500-00002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6" name="Text Box 13">
          <a:extLst>
            <a:ext uri="{FF2B5EF4-FFF2-40B4-BE49-F238E27FC236}">
              <a16:creationId xmlns:a16="http://schemas.microsoft.com/office/drawing/2014/main" id="{00000000-0008-0000-2500-00002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7" name="Text Box 15">
          <a:extLst>
            <a:ext uri="{FF2B5EF4-FFF2-40B4-BE49-F238E27FC236}">
              <a16:creationId xmlns:a16="http://schemas.microsoft.com/office/drawing/2014/main" id="{00000000-0008-0000-2500-00002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8" name="Text Box 17">
          <a:extLst>
            <a:ext uri="{FF2B5EF4-FFF2-40B4-BE49-F238E27FC236}">
              <a16:creationId xmlns:a16="http://schemas.microsoft.com/office/drawing/2014/main" id="{00000000-0008-0000-2500-00002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39" name="Text Box 19">
          <a:extLst>
            <a:ext uri="{FF2B5EF4-FFF2-40B4-BE49-F238E27FC236}">
              <a16:creationId xmlns:a16="http://schemas.microsoft.com/office/drawing/2014/main" id="{00000000-0008-0000-2500-00002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0" name="Text Box 21">
          <a:extLst>
            <a:ext uri="{FF2B5EF4-FFF2-40B4-BE49-F238E27FC236}">
              <a16:creationId xmlns:a16="http://schemas.microsoft.com/office/drawing/2014/main" id="{00000000-0008-0000-2500-00003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1" name="Text Box 23">
          <a:extLst>
            <a:ext uri="{FF2B5EF4-FFF2-40B4-BE49-F238E27FC236}">
              <a16:creationId xmlns:a16="http://schemas.microsoft.com/office/drawing/2014/main" id="{00000000-0008-0000-2500-00003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2" name="Text Box 1">
          <a:extLst>
            <a:ext uri="{FF2B5EF4-FFF2-40B4-BE49-F238E27FC236}">
              <a16:creationId xmlns:a16="http://schemas.microsoft.com/office/drawing/2014/main" id="{00000000-0008-0000-2500-00003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3" name="Text Box 3">
          <a:extLst>
            <a:ext uri="{FF2B5EF4-FFF2-40B4-BE49-F238E27FC236}">
              <a16:creationId xmlns:a16="http://schemas.microsoft.com/office/drawing/2014/main" id="{00000000-0008-0000-2500-00003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4" name="Text Box 5">
          <a:extLst>
            <a:ext uri="{FF2B5EF4-FFF2-40B4-BE49-F238E27FC236}">
              <a16:creationId xmlns:a16="http://schemas.microsoft.com/office/drawing/2014/main" id="{00000000-0008-0000-2500-00003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5" name="Text Box 7">
          <a:extLst>
            <a:ext uri="{FF2B5EF4-FFF2-40B4-BE49-F238E27FC236}">
              <a16:creationId xmlns:a16="http://schemas.microsoft.com/office/drawing/2014/main" id="{00000000-0008-0000-2500-00003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6" name="Text Box 9">
          <a:extLst>
            <a:ext uri="{FF2B5EF4-FFF2-40B4-BE49-F238E27FC236}">
              <a16:creationId xmlns:a16="http://schemas.microsoft.com/office/drawing/2014/main" id="{00000000-0008-0000-2500-00003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7" name="Text Box 11">
          <a:extLst>
            <a:ext uri="{FF2B5EF4-FFF2-40B4-BE49-F238E27FC236}">
              <a16:creationId xmlns:a16="http://schemas.microsoft.com/office/drawing/2014/main" id="{00000000-0008-0000-2500-00003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8" name="Text Box 13">
          <a:extLst>
            <a:ext uri="{FF2B5EF4-FFF2-40B4-BE49-F238E27FC236}">
              <a16:creationId xmlns:a16="http://schemas.microsoft.com/office/drawing/2014/main" id="{00000000-0008-0000-2500-00003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49" name="Text Box 15">
          <a:extLst>
            <a:ext uri="{FF2B5EF4-FFF2-40B4-BE49-F238E27FC236}">
              <a16:creationId xmlns:a16="http://schemas.microsoft.com/office/drawing/2014/main" id="{00000000-0008-0000-2500-00003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0" name="Text Box 17">
          <a:extLst>
            <a:ext uri="{FF2B5EF4-FFF2-40B4-BE49-F238E27FC236}">
              <a16:creationId xmlns:a16="http://schemas.microsoft.com/office/drawing/2014/main" id="{00000000-0008-0000-2500-00003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1" name="Text Box 19">
          <a:extLst>
            <a:ext uri="{FF2B5EF4-FFF2-40B4-BE49-F238E27FC236}">
              <a16:creationId xmlns:a16="http://schemas.microsoft.com/office/drawing/2014/main" id="{00000000-0008-0000-2500-00003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2" name="Text Box 21">
          <a:extLst>
            <a:ext uri="{FF2B5EF4-FFF2-40B4-BE49-F238E27FC236}">
              <a16:creationId xmlns:a16="http://schemas.microsoft.com/office/drawing/2014/main" id="{00000000-0008-0000-2500-00003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3" name="Text Box 23">
          <a:extLst>
            <a:ext uri="{FF2B5EF4-FFF2-40B4-BE49-F238E27FC236}">
              <a16:creationId xmlns:a16="http://schemas.microsoft.com/office/drawing/2014/main" id="{00000000-0008-0000-2500-00003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4" name="Text Box 1">
          <a:extLst>
            <a:ext uri="{FF2B5EF4-FFF2-40B4-BE49-F238E27FC236}">
              <a16:creationId xmlns:a16="http://schemas.microsoft.com/office/drawing/2014/main" id="{00000000-0008-0000-2500-00003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55" name="Text Box 2">
          <a:extLst>
            <a:ext uri="{FF2B5EF4-FFF2-40B4-BE49-F238E27FC236}">
              <a16:creationId xmlns:a16="http://schemas.microsoft.com/office/drawing/2014/main" id="{00000000-0008-0000-2500-00003F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6" name="Text Box 3">
          <a:extLst>
            <a:ext uri="{FF2B5EF4-FFF2-40B4-BE49-F238E27FC236}">
              <a16:creationId xmlns:a16="http://schemas.microsoft.com/office/drawing/2014/main" id="{00000000-0008-0000-2500-00004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57" name="Text Box 4">
          <a:extLst>
            <a:ext uri="{FF2B5EF4-FFF2-40B4-BE49-F238E27FC236}">
              <a16:creationId xmlns:a16="http://schemas.microsoft.com/office/drawing/2014/main" id="{00000000-0008-0000-2500-000041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58" name="Text Box 5">
          <a:extLst>
            <a:ext uri="{FF2B5EF4-FFF2-40B4-BE49-F238E27FC236}">
              <a16:creationId xmlns:a16="http://schemas.microsoft.com/office/drawing/2014/main" id="{00000000-0008-0000-2500-00004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59" name="Text Box 6">
          <a:extLst>
            <a:ext uri="{FF2B5EF4-FFF2-40B4-BE49-F238E27FC236}">
              <a16:creationId xmlns:a16="http://schemas.microsoft.com/office/drawing/2014/main" id="{00000000-0008-0000-2500-000043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60" name="Text Box 7">
          <a:extLst>
            <a:ext uri="{FF2B5EF4-FFF2-40B4-BE49-F238E27FC236}">
              <a16:creationId xmlns:a16="http://schemas.microsoft.com/office/drawing/2014/main" id="{00000000-0008-0000-2500-00004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61" name="Text Box 8">
          <a:extLst>
            <a:ext uri="{FF2B5EF4-FFF2-40B4-BE49-F238E27FC236}">
              <a16:creationId xmlns:a16="http://schemas.microsoft.com/office/drawing/2014/main" id="{00000000-0008-0000-2500-000045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62" name="Text Box 9">
          <a:extLst>
            <a:ext uri="{FF2B5EF4-FFF2-40B4-BE49-F238E27FC236}">
              <a16:creationId xmlns:a16="http://schemas.microsoft.com/office/drawing/2014/main" id="{00000000-0008-0000-2500-00004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63" name="Text Box 10">
          <a:extLst>
            <a:ext uri="{FF2B5EF4-FFF2-40B4-BE49-F238E27FC236}">
              <a16:creationId xmlns:a16="http://schemas.microsoft.com/office/drawing/2014/main" id="{00000000-0008-0000-2500-000047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64" name="Text Box 11">
          <a:extLst>
            <a:ext uri="{FF2B5EF4-FFF2-40B4-BE49-F238E27FC236}">
              <a16:creationId xmlns:a16="http://schemas.microsoft.com/office/drawing/2014/main" id="{00000000-0008-0000-2500-00004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65" name="Text Box 12">
          <a:extLst>
            <a:ext uri="{FF2B5EF4-FFF2-40B4-BE49-F238E27FC236}">
              <a16:creationId xmlns:a16="http://schemas.microsoft.com/office/drawing/2014/main" id="{00000000-0008-0000-2500-000049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66" name="Text Box 13">
          <a:extLst>
            <a:ext uri="{FF2B5EF4-FFF2-40B4-BE49-F238E27FC236}">
              <a16:creationId xmlns:a16="http://schemas.microsoft.com/office/drawing/2014/main" id="{00000000-0008-0000-2500-00004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67" name="Text Box 14">
          <a:extLst>
            <a:ext uri="{FF2B5EF4-FFF2-40B4-BE49-F238E27FC236}">
              <a16:creationId xmlns:a16="http://schemas.microsoft.com/office/drawing/2014/main" id="{00000000-0008-0000-2500-00004B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68" name="Text Box 15">
          <a:extLst>
            <a:ext uri="{FF2B5EF4-FFF2-40B4-BE49-F238E27FC236}">
              <a16:creationId xmlns:a16="http://schemas.microsoft.com/office/drawing/2014/main" id="{00000000-0008-0000-2500-00004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69" name="Text Box 16">
          <a:extLst>
            <a:ext uri="{FF2B5EF4-FFF2-40B4-BE49-F238E27FC236}">
              <a16:creationId xmlns:a16="http://schemas.microsoft.com/office/drawing/2014/main" id="{00000000-0008-0000-2500-00004D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70" name="Text Box 1">
          <a:extLst>
            <a:ext uri="{FF2B5EF4-FFF2-40B4-BE49-F238E27FC236}">
              <a16:creationId xmlns:a16="http://schemas.microsoft.com/office/drawing/2014/main" id="{00000000-0008-0000-2500-00004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71" name="Text Box 2">
          <a:extLst>
            <a:ext uri="{FF2B5EF4-FFF2-40B4-BE49-F238E27FC236}">
              <a16:creationId xmlns:a16="http://schemas.microsoft.com/office/drawing/2014/main" id="{00000000-0008-0000-2500-00004F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72" name="Text Box 3">
          <a:extLst>
            <a:ext uri="{FF2B5EF4-FFF2-40B4-BE49-F238E27FC236}">
              <a16:creationId xmlns:a16="http://schemas.microsoft.com/office/drawing/2014/main" id="{00000000-0008-0000-2500-00005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73" name="Text Box 4">
          <a:extLst>
            <a:ext uri="{FF2B5EF4-FFF2-40B4-BE49-F238E27FC236}">
              <a16:creationId xmlns:a16="http://schemas.microsoft.com/office/drawing/2014/main" id="{00000000-0008-0000-2500-000051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74" name="Text Box 5">
          <a:extLst>
            <a:ext uri="{FF2B5EF4-FFF2-40B4-BE49-F238E27FC236}">
              <a16:creationId xmlns:a16="http://schemas.microsoft.com/office/drawing/2014/main" id="{00000000-0008-0000-2500-00005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75" name="Text Box 6">
          <a:extLst>
            <a:ext uri="{FF2B5EF4-FFF2-40B4-BE49-F238E27FC236}">
              <a16:creationId xmlns:a16="http://schemas.microsoft.com/office/drawing/2014/main" id="{00000000-0008-0000-2500-000053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76" name="Text Box 7">
          <a:extLst>
            <a:ext uri="{FF2B5EF4-FFF2-40B4-BE49-F238E27FC236}">
              <a16:creationId xmlns:a16="http://schemas.microsoft.com/office/drawing/2014/main" id="{00000000-0008-0000-2500-00005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77" name="Text Box 8">
          <a:extLst>
            <a:ext uri="{FF2B5EF4-FFF2-40B4-BE49-F238E27FC236}">
              <a16:creationId xmlns:a16="http://schemas.microsoft.com/office/drawing/2014/main" id="{00000000-0008-0000-2500-000055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78" name="Text Box 9">
          <a:extLst>
            <a:ext uri="{FF2B5EF4-FFF2-40B4-BE49-F238E27FC236}">
              <a16:creationId xmlns:a16="http://schemas.microsoft.com/office/drawing/2014/main" id="{00000000-0008-0000-2500-00005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79" name="Text Box 10">
          <a:extLst>
            <a:ext uri="{FF2B5EF4-FFF2-40B4-BE49-F238E27FC236}">
              <a16:creationId xmlns:a16="http://schemas.microsoft.com/office/drawing/2014/main" id="{00000000-0008-0000-2500-000057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0" name="Text Box 11">
          <a:extLst>
            <a:ext uri="{FF2B5EF4-FFF2-40B4-BE49-F238E27FC236}">
              <a16:creationId xmlns:a16="http://schemas.microsoft.com/office/drawing/2014/main" id="{00000000-0008-0000-2500-00005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81" name="Text Box 12">
          <a:extLst>
            <a:ext uri="{FF2B5EF4-FFF2-40B4-BE49-F238E27FC236}">
              <a16:creationId xmlns:a16="http://schemas.microsoft.com/office/drawing/2014/main" id="{00000000-0008-0000-2500-000059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2" name="Text Box 13">
          <a:extLst>
            <a:ext uri="{FF2B5EF4-FFF2-40B4-BE49-F238E27FC236}">
              <a16:creationId xmlns:a16="http://schemas.microsoft.com/office/drawing/2014/main" id="{00000000-0008-0000-2500-00005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83" name="Text Box 14">
          <a:extLst>
            <a:ext uri="{FF2B5EF4-FFF2-40B4-BE49-F238E27FC236}">
              <a16:creationId xmlns:a16="http://schemas.microsoft.com/office/drawing/2014/main" id="{00000000-0008-0000-2500-00005B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4" name="Text Box 15">
          <a:extLst>
            <a:ext uri="{FF2B5EF4-FFF2-40B4-BE49-F238E27FC236}">
              <a16:creationId xmlns:a16="http://schemas.microsoft.com/office/drawing/2014/main" id="{00000000-0008-0000-2500-00005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285" name="Text Box 16">
          <a:extLst>
            <a:ext uri="{FF2B5EF4-FFF2-40B4-BE49-F238E27FC236}">
              <a16:creationId xmlns:a16="http://schemas.microsoft.com/office/drawing/2014/main" id="{00000000-0008-0000-2500-00005D20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6" name="Text Box 1">
          <a:extLst>
            <a:ext uri="{FF2B5EF4-FFF2-40B4-BE49-F238E27FC236}">
              <a16:creationId xmlns:a16="http://schemas.microsoft.com/office/drawing/2014/main" id="{00000000-0008-0000-2500-00005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7" name="Text Box 3">
          <a:extLst>
            <a:ext uri="{FF2B5EF4-FFF2-40B4-BE49-F238E27FC236}">
              <a16:creationId xmlns:a16="http://schemas.microsoft.com/office/drawing/2014/main" id="{00000000-0008-0000-2500-00005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8" name="Text Box 5">
          <a:extLst>
            <a:ext uri="{FF2B5EF4-FFF2-40B4-BE49-F238E27FC236}">
              <a16:creationId xmlns:a16="http://schemas.microsoft.com/office/drawing/2014/main" id="{00000000-0008-0000-2500-00006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89" name="Text Box 7">
          <a:extLst>
            <a:ext uri="{FF2B5EF4-FFF2-40B4-BE49-F238E27FC236}">
              <a16:creationId xmlns:a16="http://schemas.microsoft.com/office/drawing/2014/main" id="{00000000-0008-0000-2500-00006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0" name="Text Box 9">
          <a:extLst>
            <a:ext uri="{FF2B5EF4-FFF2-40B4-BE49-F238E27FC236}">
              <a16:creationId xmlns:a16="http://schemas.microsoft.com/office/drawing/2014/main" id="{00000000-0008-0000-2500-00006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1" name="Text Box 11">
          <a:extLst>
            <a:ext uri="{FF2B5EF4-FFF2-40B4-BE49-F238E27FC236}">
              <a16:creationId xmlns:a16="http://schemas.microsoft.com/office/drawing/2014/main" id="{00000000-0008-0000-2500-00006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2" name="Text Box 13">
          <a:extLst>
            <a:ext uri="{FF2B5EF4-FFF2-40B4-BE49-F238E27FC236}">
              <a16:creationId xmlns:a16="http://schemas.microsoft.com/office/drawing/2014/main" id="{00000000-0008-0000-2500-00006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3" name="Text Box 15">
          <a:extLst>
            <a:ext uri="{FF2B5EF4-FFF2-40B4-BE49-F238E27FC236}">
              <a16:creationId xmlns:a16="http://schemas.microsoft.com/office/drawing/2014/main" id="{00000000-0008-0000-2500-00006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4" name="Text Box 17">
          <a:extLst>
            <a:ext uri="{FF2B5EF4-FFF2-40B4-BE49-F238E27FC236}">
              <a16:creationId xmlns:a16="http://schemas.microsoft.com/office/drawing/2014/main" id="{00000000-0008-0000-2500-00006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5" name="Text Box 19">
          <a:extLst>
            <a:ext uri="{FF2B5EF4-FFF2-40B4-BE49-F238E27FC236}">
              <a16:creationId xmlns:a16="http://schemas.microsoft.com/office/drawing/2014/main" id="{00000000-0008-0000-2500-00006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6" name="Text Box 21">
          <a:extLst>
            <a:ext uri="{FF2B5EF4-FFF2-40B4-BE49-F238E27FC236}">
              <a16:creationId xmlns:a16="http://schemas.microsoft.com/office/drawing/2014/main" id="{00000000-0008-0000-2500-00006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7" name="Text Box 23">
          <a:extLst>
            <a:ext uri="{FF2B5EF4-FFF2-40B4-BE49-F238E27FC236}">
              <a16:creationId xmlns:a16="http://schemas.microsoft.com/office/drawing/2014/main" id="{00000000-0008-0000-2500-00006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8" name="Text Box 1">
          <a:extLst>
            <a:ext uri="{FF2B5EF4-FFF2-40B4-BE49-F238E27FC236}">
              <a16:creationId xmlns:a16="http://schemas.microsoft.com/office/drawing/2014/main" id="{00000000-0008-0000-2500-00006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299" name="Text Box 3">
          <a:extLst>
            <a:ext uri="{FF2B5EF4-FFF2-40B4-BE49-F238E27FC236}">
              <a16:creationId xmlns:a16="http://schemas.microsoft.com/office/drawing/2014/main" id="{00000000-0008-0000-2500-00006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0" name="Text Box 5">
          <a:extLst>
            <a:ext uri="{FF2B5EF4-FFF2-40B4-BE49-F238E27FC236}">
              <a16:creationId xmlns:a16="http://schemas.microsoft.com/office/drawing/2014/main" id="{00000000-0008-0000-2500-00006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1" name="Text Box 7">
          <a:extLst>
            <a:ext uri="{FF2B5EF4-FFF2-40B4-BE49-F238E27FC236}">
              <a16:creationId xmlns:a16="http://schemas.microsoft.com/office/drawing/2014/main" id="{00000000-0008-0000-2500-00006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2" name="Text Box 9">
          <a:extLst>
            <a:ext uri="{FF2B5EF4-FFF2-40B4-BE49-F238E27FC236}">
              <a16:creationId xmlns:a16="http://schemas.microsoft.com/office/drawing/2014/main" id="{00000000-0008-0000-2500-00006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3" name="Text Box 11">
          <a:extLst>
            <a:ext uri="{FF2B5EF4-FFF2-40B4-BE49-F238E27FC236}">
              <a16:creationId xmlns:a16="http://schemas.microsoft.com/office/drawing/2014/main" id="{00000000-0008-0000-2500-00006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4" name="Text Box 13">
          <a:extLst>
            <a:ext uri="{FF2B5EF4-FFF2-40B4-BE49-F238E27FC236}">
              <a16:creationId xmlns:a16="http://schemas.microsoft.com/office/drawing/2014/main" id="{00000000-0008-0000-2500-00007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5" name="Text Box 15">
          <a:extLst>
            <a:ext uri="{FF2B5EF4-FFF2-40B4-BE49-F238E27FC236}">
              <a16:creationId xmlns:a16="http://schemas.microsoft.com/office/drawing/2014/main" id="{00000000-0008-0000-2500-00007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6" name="Text Box 17">
          <a:extLst>
            <a:ext uri="{FF2B5EF4-FFF2-40B4-BE49-F238E27FC236}">
              <a16:creationId xmlns:a16="http://schemas.microsoft.com/office/drawing/2014/main" id="{00000000-0008-0000-2500-00007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7" name="Text Box 19">
          <a:extLst>
            <a:ext uri="{FF2B5EF4-FFF2-40B4-BE49-F238E27FC236}">
              <a16:creationId xmlns:a16="http://schemas.microsoft.com/office/drawing/2014/main" id="{00000000-0008-0000-2500-00007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8" name="Text Box 21">
          <a:extLst>
            <a:ext uri="{FF2B5EF4-FFF2-40B4-BE49-F238E27FC236}">
              <a16:creationId xmlns:a16="http://schemas.microsoft.com/office/drawing/2014/main" id="{00000000-0008-0000-2500-00007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09" name="Text Box 23">
          <a:extLst>
            <a:ext uri="{FF2B5EF4-FFF2-40B4-BE49-F238E27FC236}">
              <a16:creationId xmlns:a16="http://schemas.microsoft.com/office/drawing/2014/main" id="{00000000-0008-0000-2500-00007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0" name="Text Box 1">
          <a:extLst>
            <a:ext uri="{FF2B5EF4-FFF2-40B4-BE49-F238E27FC236}">
              <a16:creationId xmlns:a16="http://schemas.microsoft.com/office/drawing/2014/main" id="{00000000-0008-0000-2500-000076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1" name="Text Box 3">
          <a:extLst>
            <a:ext uri="{FF2B5EF4-FFF2-40B4-BE49-F238E27FC236}">
              <a16:creationId xmlns:a16="http://schemas.microsoft.com/office/drawing/2014/main" id="{00000000-0008-0000-2500-000077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2" name="Text Box 5">
          <a:extLst>
            <a:ext uri="{FF2B5EF4-FFF2-40B4-BE49-F238E27FC236}">
              <a16:creationId xmlns:a16="http://schemas.microsoft.com/office/drawing/2014/main" id="{00000000-0008-0000-2500-000078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3" name="Text Box 7">
          <a:extLst>
            <a:ext uri="{FF2B5EF4-FFF2-40B4-BE49-F238E27FC236}">
              <a16:creationId xmlns:a16="http://schemas.microsoft.com/office/drawing/2014/main" id="{00000000-0008-0000-2500-000079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4" name="Text Box 9">
          <a:extLst>
            <a:ext uri="{FF2B5EF4-FFF2-40B4-BE49-F238E27FC236}">
              <a16:creationId xmlns:a16="http://schemas.microsoft.com/office/drawing/2014/main" id="{00000000-0008-0000-2500-00007A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5" name="Text Box 11">
          <a:extLst>
            <a:ext uri="{FF2B5EF4-FFF2-40B4-BE49-F238E27FC236}">
              <a16:creationId xmlns:a16="http://schemas.microsoft.com/office/drawing/2014/main" id="{00000000-0008-0000-2500-00007B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6" name="Text Box 13">
          <a:extLst>
            <a:ext uri="{FF2B5EF4-FFF2-40B4-BE49-F238E27FC236}">
              <a16:creationId xmlns:a16="http://schemas.microsoft.com/office/drawing/2014/main" id="{00000000-0008-0000-2500-00007C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7" name="Text Box 15">
          <a:extLst>
            <a:ext uri="{FF2B5EF4-FFF2-40B4-BE49-F238E27FC236}">
              <a16:creationId xmlns:a16="http://schemas.microsoft.com/office/drawing/2014/main" id="{00000000-0008-0000-2500-00007D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8" name="Text Box 17">
          <a:extLst>
            <a:ext uri="{FF2B5EF4-FFF2-40B4-BE49-F238E27FC236}">
              <a16:creationId xmlns:a16="http://schemas.microsoft.com/office/drawing/2014/main" id="{00000000-0008-0000-2500-00007E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19" name="Text Box 19">
          <a:extLst>
            <a:ext uri="{FF2B5EF4-FFF2-40B4-BE49-F238E27FC236}">
              <a16:creationId xmlns:a16="http://schemas.microsoft.com/office/drawing/2014/main" id="{00000000-0008-0000-2500-00007F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20" name="Text Box 21">
          <a:extLst>
            <a:ext uri="{FF2B5EF4-FFF2-40B4-BE49-F238E27FC236}">
              <a16:creationId xmlns:a16="http://schemas.microsoft.com/office/drawing/2014/main" id="{00000000-0008-0000-2500-000080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21" name="Text Box 23">
          <a:extLst>
            <a:ext uri="{FF2B5EF4-FFF2-40B4-BE49-F238E27FC236}">
              <a16:creationId xmlns:a16="http://schemas.microsoft.com/office/drawing/2014/main" id="{00000000-0008-0000-2500-000081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2" name="Text Box 1">
          <a:extLst>
            <a:ext uri="{FF2B5EF4-FFF2-40B4-BE49-F238E27FC236}">
              <a16:creationId xmlns:a16="http://schemas.microsoft.com/office/drawing/2014/main" id="{00000000-0008-0000-2500-00008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3" name="Text Box 3">
          <a:extLst>
            <a:ext uri="{FF2B5EF4-FFF2-40B4-BE49-F238E27FC236}">
              <a16:creationId xmlns:a16="http://schemas.microsoft.com/office/drawing/2014/main" id="{00000000-0008-0000-2500-00008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4" name="Text Box 5">
          <a:extLst>
            <a:ext uri="{FF2B5EF4-FFF2-40B4-BE49-F238E27FC236}">
              <a16:creationId xmlns:a16="http://schemas.microsoft.com/office/drawing/2014/main" id="{00000000-0008-0000-2500-00008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5" name="Text Box 7">
          <a:extLst>
            <a:ext uri="{FF2B5EF4-FFF2-40B4-BE49-F238E27FC236}">
              <a16:creationId xmlns:a16="http://schemas.microsoft.com/office/drawing/2014/main" id="{00000000-0008-0000-2500-00008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6" name="Text Box 9">
          <a:extLst>
            <a:ext uri="{FF2B5EF4-FFF2-40B4-BE49-F238E27FC236}">
              <a16:creationId xmlns:a16="http://schemas.microsoft.com/office/drawing/2014/main" id="{00000000-0008-0000-2500-00008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7" name="Text Box 11">
          <a:extLst>
            <a:ext uri="{FF2B5EF4-FFF2-40B4-BE49-F238E27FC236}">
              <a16:creationId xmlns:a16="http://schemas.microsoft.com/office/drawing/2014/main" id="{00000000-0008-0000-2500-00008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8" name="Text Box 13">
          <a:extLst>
            <a:ext uri="{FF2B5EF4-FFF2-40B4-BE49-F238E27FC236}">
              <a16:creationId xmlns:a16="http://schemas.microsoft.com/office/drawing/2014/main" id="{00000000-0008-0000-2500-00008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29" name="Text Box 15">
          <a:extLst>
            <a:ext uri="{FF2B5EF4-FFF2-40B4-BE49-F238E27FC236}">
              <a16:creationId xmlns:a16="http://schemas.microsoft.com/office/drawing/2014/main" id="{00000000-0008-0000-2500-00008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0" name="Text Box 17">
          <a:extLst>
            <a:ext uri="{FF2B5EF4-FFF2-40B4-BE49-F238E27FC236}">
              <a16:creationId xmlns:a16="http://schemas.microsoft.com/office/drawing/2014/main" id="{00000000-0008-0000-2500-00008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1" name="Text Box 19">
          <a:extLst>
            <a:ext uri="{FF2B5EF4-FFF2-40B4-BE49-F238E27FC236}">
              <a16:creationId xmlns:a16="http://schemas.microsoft.com/office/drawing/2014/main" id="{00000000-0008-0000-2500-00008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2" name="Text Box 21">
          <a:extLst>
            <a:ext uri="{FF2B5EF4-FFF2-40B4-BE49-F238E27FC236}">
              <a16:creationId xmlns:a16="http://schemas.microsoft.com/office/drawing/2014/main" id="{00000000-0008-0000-2500-00008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3" name="Text Box 23">
          <a:extLst>
            <a:ext uri="{FF2B5EF4-FFF2-40B4-BE49-F238E27FC236}">
              <a16:creationId xmlns:a16="http://schemas.microsoft.com/office/drawing/2014/main" id="{00000000-0008-0000-2500-00008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4" name="Text Box 1">
          <a:extLst>
            <a:ext uri="{FF2B5EF4-FFF2-40B4-BE49-F238E27FC236}">
              <a16:creationId xmlns:a16="http://schemas.microsoft.com/office/drawing/2014/main" id="{00000000-0008-0000-2500-00008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5" name="Text Box 3">
          <a:extLst>
            <a:ext uri="{FF2B5EF4-FFF2-40B4-BE49-F238E27FC236}">
              <a16:creationId xmlns:a16="http://schemas.microsoft.com/office/drawing/2014/main" id="{00000000-0008-0000-2500-00008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6" name="Text Box 5">
          <a:extLst>
            <a:ext uri="{FF2B5EF4-FFF2-40B4-BE49-F238E27FC236}">
              <a16:creationId xmlns:a16="http://schemas.microsoft.com/office/drawing/2014/main" id="{00000000-0008-0000-2500-00009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7" name="Text Box 7">
          <a:extLst>
            <a:ext uri="{FF2B5EF4-FFF2-40B4-BE49-F238E27FC236}">
              <a16:creationId xmlns:a16="http://schemas.microsoft.com/office/drawing/2014/main" id="{00000000-0008-0000-2500-00009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8" name="Text Box 9">
          <a:extLst>
            <a:ext uri="{FF2B5EF4-FFF2-40B4-BE49-F238E27FC236}">
              <a16:creationId xmlns:a16="http://schemas.microsoft.com/office/drawing/2014/main" id="{00000000-0008-0000-2500-00009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39" name="Text Box 11">
          <a:extLst>
            <a:ext uri="{FF2B5EF4-FFF2-40B4-BE49-F238E27FC236}">
              <a16:creationId xmlns:a16="http://schemas.microsoft.com/office/drawing/2014/main" id="{00000000-0008-0000-2500-00009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0" name="Text Box 13">
          <a:extLst>
            <a:ext uri="{FF2B5EF4-FFF2-40B4-BE49-F238E27FC236}">
              <a16:creationId xmlns:a16="http://schemas.microsoft.com/office/drawing/2014/main" id="{00000000-0008-0000-2500-00009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1" name="Text Box 15">
          <a:extLst>
            <a:ext uri="{FF2B5EF4-FFF2-40B4-BE49-F238E27FC236}">
              <a16:creationId xmlns:a16="http://schemas.microsoft.com/office/drawing/2014/main" id="{00000000-0008-0000-2500-00009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2" name="Text Box 17">
          <a:extLst>
            <a:ext uri="{FF2B5EF4-FFF2-40B4-BE49-F238E27FC236}">
              <a16:creationId xmlns:a16="http://schemas.microsoft.com/office/drawing/2014/main" id="{00000000-0008-0000-2500-00009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3" name="Text Box 19">
          <a:extLst>
            <a:ext uri="{FF2B5EF4-FFF2-40B4-BE49-F238E27FC236}">
              <a16:creationId xmlns:a16="http://schemas.microsoft.com/office/drawing/2014/main" id="{00000000-0008-0000-2500-00009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4" name="Text Box 21">
          <a:extLst>
            <a:ext uri="{FF2B5EF4-FFF2-40B4-BE49-F238E27FC236}">
              <a16:creationId xmlns:a16="http://schemas.microsoft.com/office/drawing/2014/main" id="{00000000-0008-0000-2500-00009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5" name="Text Box 23">
          <a:extLst>
            <a:ext uri="{FF2B5EF4-FFF2-40B4-BE49-F238E27FC236}">
              <a16:creationId xmlns:a16="http://schemas.microsoft.com/office/drawing/2014/main" id="{00000000-0008-0000-2500-00009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6" name="Text Box 1">
          <a:extLst>
            <a:ext uri="{FF2B5EF4-FFF2-40B4-BE49-F238E27FC236}">
              <a16:creationId xmlns:a16="http://schemas.microsoft.com/office/drawing/2014/main" id="{00000000-0008-0000-2500-00009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7" name="Text Box 3">
          <a:extLst>
            <a:ext uri="{FF2B5EF4-FFF2-40B4-BE49-F238E27FC236}">
              <a16:creationId xmlns:a16="http://schemas.microsoft.com/office/drawing/2014/main" id="{00000000-0008-0000-2500-00009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8" name="Text Box 5">
          <a:extLst>
            <a:ext uri="{FF2B5EF4-FFF2-40B4-BE49-F238E27FC236}">
              <a16:creationId xmlns:a16="http://schemas.microsoft.com/office/drawing/2014/main" id="{00000000-0008-0000-2500-00009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49" name="Text Box 7">
          <a:extLst>
            <a:ext uri="{FF2B5EF4-FFF2-40B4-BE49-F238E27FC236}">
              <a16:creationId xmlns:a16="http://schemas.microsoft.com/office/drawing/2014/main" id="{00000000-0008-0000-2500-00009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0" name="Text Box 9">
          <a:extLst>
            <a:ext uri="{FF2B5EF4-FFF2-40B4-BE49-F238E27FC236}">
              <a16:creationId xmlns:a16="http://schemas.microsoft.com/office/drawing/2014/main" id="{00000000-0008-0000-2500-00009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1" name="Text Box 11">
          <a:extLst>
            <a:ext uri="{FF2B5EF4-FFF2-40B4-BE49-F238E27FC236}">
              <a16:creationId xmlns:a16="http://schemas.microsoft.com/office/drawing/2014/main" id="{00000000-0008-0000-2500-00009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2" name="Text Box 13">
          <a:extLst>
            <a:ext uri="{FF2B5EF4-FFF2-40B4-BE49-F238E27FC236}">
              <a16:creationId xmlns:a16="http://schemas.microsoft.com/office/drawing/2014/main" id="{00000000-0008-0000-2500-0000A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3" name="Text Box 15">
          <a:extLst>
            <a:ext uri="{FF2B5EF4-FFF2-40B4-BE49-F238E27FC236}">
              <a16:creationId xmlns:a16="http://schemas.microsoft.com/office/drawing/2014/main" id="{00000000-0008-0000-2500-0000A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4" name="Text Box 17">
          <a:extLst>
            <a:ext uri="{FF2B5EF4-FFF2-40B4-BE49-F238E27FC236}">
              <a16:creationId xmlns:a16="http://schemas.microsoft.com/office/drawing/2014/main" id="{00000000-0008-0000-2500-0000A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5" name="Text Box 19">
          <a:extLst>
            <a:ext uri="{FF2B5EF4-FFF2-40B4-BE49-F238E27FC236}">
              <a16:creationId xmlns:a16="http://schemas.microsoft.com/office/drawing/2014/main" id="{00000000-0008-0000-2500-0000A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6" name="Text Box 21">
          <a:extLst>
            <a:ext uri="{FF2B5EF4-FFF2-40B4-BE49-F238E27FC236}">
              <a16:creationId xmlns:a16="http://schemas.microsoft.com/office/drawing/2014/main" id="{00000000-0008-0000-2500-0000A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57" name="Text Box 23">
          <a:extLst>
            <a:ext uri="{FF2B5EF4-FFF2-40B4-BE49-F238E27FC236}">
              <a16:creationId xmlns:a16="http://schemas.microsoft.com/office/drawing/2014/main" id="{00000000-0008-0000-2500-0000A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58" name="Text Box 1">
          <a:extLst>
            <a:ext uri="{FF2B5EF4-FFF2-40B4-BE49-F238E27FC236}">
              <a16:creationId xmlns:a16="http://schemas.microsoft.com/office/drawing/2014/main" id="{00000000-0008-0000-2500-0000A6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59" name="Text Box 3">
          <a:extLst>
            <a:ext uri="{FF2B5EF4-FFF2-40B4-BE49-F238E27FC236}">
              <a16:creationId xmlns:a16="http://schemas.microsoft.com/office/drawing/2014/main" id="{00000000-0008-0000-2500-0000A7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0" name="Text Box 5">
          <a:extLst>
            <a:ext uri="{FF2B5EF4-FFF2-40B4-BE49-F238E27FC236}">
              <a16:creationId xmlns:a16="http://schemas.microsoft.com/office/drawing/2014/main" id="{00000000-0008-0000-2500-0000A8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1" name="Text Box 7">
          <a:extLst>
            <a:ext uri="{FF2B5EF4-FFF2-40B4-BE49-F238E27FC236}">
              <a16:creationId xmlns:a16="http://schemas.microsoft.com/office/drawing/2014/main" id="{00000000-0008-0000-2500-0000A9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2" name="Text Box 9">
          <a:extLst>
            <a:ext uri="{FF2B5EF4-FFF2-40B4-BE49-F238E27FC236}">
              <a16:creationId xmlns:a16="http://schemas.microsoft.com/office/drawing/2014/main" id="{00000000-0008-0000-2500-0000AA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3" name="Text Box 11">
          <a:extLst>
            <a:ext uri="{FF2B5EF4-FFF2-40B4-BE49-F238E27FC236}">
              <a16:creationId xmlns:a16="http://schemas.microsoft.com/office/drawing/2014/main" id="{00000000-0008-0000-2500-0000AB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4" name="Text Box 13">
          <a:extLst>
            <a:ext uri="{FF2B5EF4-FFF2-40B4-BE49-F238E27FC236}">
              <a16:creationId xmlns:a16="http://schemas.microsoft.com/office/drawing/2014/main" id="{00000000-0008-0000-2500-0000AC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5" name="Text Box 15">
          <a:extLst>
            <a:ext uri="{FF2B5EF4-FFF2-40B4-BE49-F238E27FC236}">
              <a16:creationId xmlns:a16="http://schemas.microsoft.com/office/drawing/2014/main" id="{00000000-0008-0000-2500-0000AD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6" name="Text Box 17">
          <a:extLst>
            <a:ext uri="{FF2B5EF4-FFF2-40B4-BE49-F238E27FC236}">
              <a16:creationId xmlns:a16="http://schemas.microsoft.com/office/drawing/2014/main" id="{00000000-0008-0000-2500-0000AE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7" name="Text Box 19">
          <a:extLst>
            <a:ext uri="{FF2B5EF4-FFF2-40B4-BE49-F238E27FC236}">
              <a16:creationId xmlns:a16="http://schemas.microsoft.com/office/drawing/2014/main" id="{00000000-0008-0000-2500-0000AF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8" name="Text Box 21">
          <a:extLst>
            <a:ext uri="{FF2B5EF4-FFF2-40B4-BE49-F238E27FC236}">
              <a16:creationId xmlns:a16="http://schemas.microsoft.com/office/drawing/2014/main" id="{00000000-0008-0000-2500-0000B0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369" name="Text Box 23">
          <a:extLst>
            <a:ext uri="{FF2B5EF4-FFF2-40B4-BE49-F238E27FC236}">
              <a16:creationId xmlns:a16="http://schemas.microsoft.com/office/drawing/2014/main" id="{00000000-0008-0000-2500-0000B1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0" name="Text Box 1">
          <a:extLst>
            <a:ext uri="{FF2B5EF4-FFF2-40B4-BE49-F238E27FC236}">
              <a16:creationId xmlns:a16="http://schemas.microsoft.com/office/drawing/2014/main" id="{00000000-0008-0000-2500-0000B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1" name="Text Box 3">
          <a:extLst>
            <a:ext uri="{FF2B5EF4-FFF2-40B4-BE49-F238E27FC236}">
              <a16:creationId xmlns:a16="http://schemas.microsoft.com/office/drawing/2014/main" id="{00000000-0008-0000-2500-0000B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2" name="Text Box 5">
          <a:extLst>
            <a:ext uri="{FF2B5EF4-FFF2-40B4-BE49-F238E27FC236}">
              <a16:creationId xmlns:a16="http://schemas.microsoft.com/office/drawing/2014/main" id="{00000000-0008-0000-2500-0000B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3" name="Text Box 7">
          <a:extLst>
            <a:ext uri="{FF2B5EF4-FFF2-40B4-BE49-F238E27FC236}">
              <a16:creationId xmlns:a16="http://schemas.microsoft.com/office/drawing/2014/main" id="{00000000-0008-0000-2500-0000B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4" name="Text Box 9">
          <a:extLst>
            <a:ext uri="{FF2B5EF4-FFF2-40B4-BE49-F238E27FC236}">
              <a16:creationId xmlns:a16="http://schemas.microsoft.com/office/drawing/2014/main" id="{00000000-0008-0000-2500-0000B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5" name="Text Box 11">
          <a:extLst>
            <a:ext uri="{FF2B5EF4-FFF2-40B4-BE49-F238E27FC236}">
              <a16:creationId xmlns:a16="http://schemas.microsoft.com/office/drawing/2014/main" id="{00000000-0008-0000-2500-0000B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6" name="Text Box 13">
          <a:extLst>
            <a:ext uri="{FF2B5EF4-FFF2-40B4-BE49-F238E27FC236}">
              <a16:creationId xmlns:a16="http://schemas.microsoft.com/office/drawing/2014/main" id="{00000000-0008-0000-2500-0000B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7" name="Text Box 15">
          <a:extLst>
            <a:ext uri="{FF2B5EF4-FFF2-40B4-BE49-F238E27FC236}">
              <a16:creationId xmlns:a16="http://schemas.microsoft.com/office/drawing/2014/main" id="{00000000-0008-0000-2500-0000B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8" name="Text Box 17">
          <a:extLst>
            <a:ext uri="{FF2B5EF4-FFF2-40B4-BE49-F238E27FC236}">
              <a16:creationId xmlns:a16="http://schemas.microsoft.com/office/drawing/2014/main" id="{00000000-0008-0000-2500-0000B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79" name="Text Box 19">
          <a:extLst>
            <a:ext uri="{FF2B5EF4-FFF2-40B4-BE49-F238E27FC236}">
              <a16:creationId xmlns:a16="http://schemas.microsoft.com/office/drawing/2014/main" id="{00000000-0008-0000-2500-0000B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0" name="Text Box 21">
          <a:extLst>
            <a:ext uri="{FF2B5EF4-FFF2-40B4-BE49-F238E27FC236}">
              <a16:creationId xmlns:a16="http://schemas.microsoft.com/office/drawing/2014/main" id="{00000000-0008-0000-2500-0000B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1" name="Text Box 23">
          <a:extLst>
            <a:ext uri="{FF2B5EF4-FFF2-40B4-BE49-F238E27FC236}">
              <a16:creationId xmlns:a16="http://schemas.microsoft.com/office/drawing/2014/main" id="{00000000-0008-0000-2500-0000B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2" name="Text Box 1">
          <a:extLst>
            <a:ext uri="{FF2B5EF4-FFF2-40B4-BE49-F238E27FC236}">
              <a16:creationId xmlns:a16="http://schemas.microsoft.com/office/drawing/2014/main" id="{00000000-0008-0000-2500-0000B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3" name="Text Box 3">
          <a:extLst>
            <a:ext uri="{FF2B5EF4-FFF2-40B4-BE49-F238E27FC236}">
              <a16:creationId xmlns:a16="http://schemas.microsoft.com/office/drawing/2014/main" id="{00000000-0008-0000-2500-0000B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4" name="Text Box 5">
          <a:extLst>
            <a:ext uri="{FF2B5EF4-FFF2-40B4-BE49-F238E27FC236}">
              <a16:creationId xmlns:a16="http://schemas.microsoft.com/office/drawing/2014/main" id="{00000000-0008-0000-2500-0000C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5" name="Text Box 7">
          <a:extLst>
            <a:ext uri="{FF2B5EF4-FFF2-40B4-BE49-F238E27FC236}">
              <a16:creationId xmlns:a16="http://schemas.microsoft.com/office/drawing/2014/main" id="{00000000-0008-0000-2500-0000C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6" name="Text Box 9">
          <a:extLst>
            <a:ext uri="{FF2B5EF4-FFF2-40B4-BE49-F238E27FC236}">
              <a16:creationId xmlns:a16="http://schemas.microsoft.com/office/drawing/2014/main" id="{00000000-0008-0000-2500-0000C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7" name="Text Box 11">
          <a:extLst>
            <a:ext uri="{FF2B5EF4-FFF2-40B4-BE49-F238E27FC236}">
              <a16:creationId xmlns:a16="http://schemas.microsoft.com/office/drawing/2014/main" id="{00000000-0008-0000-2500-0000C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8" name="Text Box 13">
          <a:extLst>
            <a:ext uri="{FF2B5EF4-FFF2-40B4-BE49-F238E27FC236}">
              <a16:creationId xmlns:a16="http://schemas.microsoft.com/office/drawing/2014/main" id="{00000000-0008-0000-2500-0000C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89" name="Text Box 15">
          <a:extLst>
            <a:ext uri="{FF2B5EF4-FFF2-40B4-BE49-F238E27FC236}">
              <a16:creationId xmlns:a16="http://schemas.microsoft.com/office/drawing/2014/main" id="{00000000-0008-0000-2500-0000C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0" name="Text Box 17">
          <a:extLst>
            <a:ext uri="{FF2B5EF4-FFF2-40B4-BE49-F238E27FC236}">
              <a16:creationId xmlns:a16="http://schemas.microsoft.com/office/drawing/2014/main" id="{00000000-0008-0000-2500-0000C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1" name="Text Box 19">
          <a:extLst>
            <a:ext uri="{FF2B5EF4-FFF2-40B4-BE49-F238E27FC236}">
              <a16:creationId xmlns:a16="http://schemas.microsoft.com/office/drawing/2014/main" id="{00000000-0008-0000-2500-0000C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2" name="Text Box 21">
          <a:extLst>
            <a:ext uri="{FF2B5EF4-FFF2-40B4-BE49-F238E27FC236}">
              <a16:creationId xmlns:a16="http://schemas.microsoft.com/office/drawing/2014/main" id="{00000000-0008-0000-2500-0000C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3" name="Text Box 23">
          <a:extLst>
            <a:ext uri="{FF2B5EF4-FFF2-40B4-BE49-F238E27FC236}">
              <a16:creationId xmlns:a16="http://schemas.microsoft.com/office/drawing/2014/main" id="{00000000-0008-0000-2500-0000C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4" name="Text Box 1">
          <a:extLst>
            <a:ext uri="{FF2B5EF4-FFF2-40B4-BE49-F238E27FC236}">
              <a16:creationId xmlns:a16="http://schemas.microsoft.com/office/drawing/2014/main" id="{00000000-0008-0000-2500-0000C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5" name="Text Box 3">
          <a:extLst>
            <a:ext uri="{FF2B5EF4-FFF2-40B4-BE49-F238E27FC236}">
              <a16:creationId xmlns:a16="http://schemas.microsoft.com/office/drawing/2014/main" id="{00000000-0008-0000-2500-0000C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6" name="Text Box 5">
          <a:extLst>
            <a:ext uri="{FF2B5EF4-FFF2-40B4-BE49-F238E27FC236}">
              <a16:creationId xmlns:a16="http://schemas.microsoft.com/office/drawing/2014/main" id="{00000000-0008-0000-2500-0000C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7" name="Text Box 7">
          <a:extLst>
            <a:ext uri="{FF2B5EF4-FFF2-40B4-BE49-F238E27FC236}">
              <a16:creationId xmlns:a16="http://schemas.microsoft.com/office/drawing/2014/main" id="{00000000-0008-0000-2500-0000C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8" name="Text Box 9">
          <a:extLst>
            <a:ext uri="{FF2B5EF4-FFF2-40B4-BE49-F238E27FC236}">
              <a16:creationId xmlns:a16="http://schemas.microsoft.com/office/drawing/2014/main" id="{00000000-0008-0000-2500-0000C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399" name="Text Box 11">
          <a:extLst>
            <a:ext uri="{FF2B5EF4-FFF2-40B4-BE49-F238E27FC236}">
              <a16:creationId xmlns:a16="http://schemas.microsoft.com/office/drawing/2014/main" id="{00000000-0008-0000-2500-0000C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00" name="Text Box 13">
          <a:extLst>
            <a:ext uri="{FF2B5EF4-FFF2-40B4-BE49-F238E27FC236}">
              <a16:creationId xmlns:a16="http://schemas.microsoft.com/office/drawing/2014/main" id="{00000000-0008-0000-2500-0000D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01" name="Text Box 15">
          <a:extLst>
            <a:ext uri="{FF2B5EF4-FFF2-40B4-BE49-F238E27FC236}">
              <a16:creationId xmlns:a16="http://schemas.microsoft.com/office/drawing/2014/main" id="{00000000-0008-0000-2500-0000D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02" name="Text Box 17">
          <a:extLst>
            <a:ext uri="{FF2B5EF4-FFF2-40B4-BE49-F238E27FC236}">
              <a16:creationId xmlns:a16="http://schemas.microsoft.com/office/drawing/2014/main" id="{00000000-0008-0000-2500-0000D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03" name="Text Box 19">
          <a:extLst>
            <a:ext uri="{FF2B5EF4-FFF2-40B4-BE49-F238E27FC236}">
              <a16:creationId xmlns:a16="http://schemas.microsoft.com/office/drawing/2014/main" id="{00000000-0008-0000-2500-0000D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04" name="Text Box 21">
          <a:extLst>
            <a:ext uri="{FF2B5EF4-FFF2-40B4-BE49-F238E27FC236}">
              <a16:creationId xmlns:a16="http://schemas.microsoft.com/office/drawing/2014/main" id="{00000000-0008-0000-2500-0000D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05" name="Text Box 23">
          <a:extLst>
            <a:ext uri="{FF2B5EF4-FFF2-40B4-BE49-F238E27FC236}">
              <a16:creationId xmlns:a16="http://schemas.microsoft.com/office/drawing/2014/main" id="{00000000-0008-0000-2500-0000D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06" name="Text Box 1">
          <a:extLst>
            <a:ext uri="{FF2B5EF4-FFF2-40B4-BE49-F238E27FC236}">
              <a16:creationId xmlns:a16="http://schemas.microsoft.com/office/drawing/2014/main" id="{00000000-0008-0000-2500-0000D6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07" name="Text Box 3">
          <a:extLst>
            <a:ext uri="{FF2B5EF4-FFF2-40B4-BE49-F238E27FC236}">
              <a16:creationId xmlns:a16="http://schemas.microsoft.com/office/drawing/2014/main" id="{00000000-0008-0000-2500-0000D7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08" name="Text Box 5">
          <a:extLst>
            <a:ext uri="{FF2B5EF4-FFF2-40B4-BE49-F238E27FC236}">
              <a16:creationId xmlns:a16="http://schemas.microsoft.com/office/drawing/2014/main" id="{00000000-0008-0000-2500-0000D8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09" name="Text Box 7">
          <a:extLst>
            <a:ext uri="{FF2B5EF4-FFF2-40B4-BE49-F238E27FC236}">
              <a16:creationId xmlns:a16="http://schemas.microsoft.com/office/drawing/2014/main" id="{00000000-0008-0000-2500-0000D9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0" name="Text Box 9">
          <a:extLst>
            <a:ext uri="{FF2B5EF4-FFF2-40B4-BE49-F238E27FC236}">
              <a16:creationId xmlns:a16="http://schemas.microsoft.com/office/drawing/2014/main" id="{00000000-0008-0000-2500-0000DA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1" name="Text Box 11">
          <a:extLst>
            <a:ext uri="{FF2B5EF4-FFF2-40B4-BE49-F238E27FC236}">
              <a16:creationId xmlns:a16="http://schemas.microsoft.com/office/drawing/2014/main" id="{00000000-0008-0000-2500-0000DB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2" name="Text Box 13">
          <a:extLst>
            <a:ext uri="{FF2B5EF4-FFF2-40B4-BE49-F238E27FC236}">
              <a16:creationId xmlns:a16="http://schemas.microsoft.com/office/drawing/2014/main" id="{00000000-0008-0000-2500-0000DC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3" name="Text Box 15">
          <a:extLst>
            <a:ext uri="{FF2B5EF4-FFF2-40B4-BE49-F238E27FC236}">
              <a16:creationId xmlns:a16="http://schemas.microsoft.com/office/drawing/2014/main" id="{00000000-0008-0000-2500-0000DD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4" name="Text Box 17">
          <a:extLst>
            <a:ext uri="{FF2B5EF4-FFF2-40B4-BE49-F238E27FC236}">
              <a16:creationId xmlns:a16="http://schemas.microsoft.com/office/drawing/2014/main" id="{00000000-0008-0000-2500-0000DE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5" name="Text Box 19">
          <a:extLst>
            <a:ext uri="{FF2B5EF4-FFF2-40B4-BE49-F238E27FC236}">
              <a16:creationId xmlns:a16="http://schemas.microsoft.com/office/drawing/2014/main" id="{00000000-0008-0000-2500-0000DF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6" name="Text Box 21">
          <a:extLst>
            <a:ext uri="{FF2B5EF4-FFF2-40B4-BE49-F238E27FC236}">
              <a16:creationId xmlns:a16="http://schemas.microsoft.com/office/drawing/2014/main" id="{00000000-0008-0000-2500-0000E0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417" name="Text Box 23">
          <a:extLst>
            <a:ext uri="{FF2B5EF4-FFF2-40B4-BE49-F238E27FC236}">
              <a16:creationId xmlns:a16="http://schemas.microsoft.com/office/drawing/2014/main" id="{00000000-0008-0000-2500-0000E120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18" name="Text Box 1">
          <a:extLst>
            <a:ext uri="{FF2B5EF4-FFF2-40B4-BE49-F238E27FC236}">
              <a16:creationId xmlns:a16="http://schemas.microsoft.com/office/drawing/2014/main" id="{00000000-0008-0000-2500-0000E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19" name="Text Box 3">
          <a:extLst>
            <a:ext uri="{FF2B5EF4-FFF2-40B4-BE49-F238E27FC236}">
              <a16:creationId xmlns:a16="http://schemas.microsoft.com/office/drawing/2014/main" id="{00000000-0008-0000-2500-0000E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0" name="Text Box 5">
          <a:extLst>
            <a:ext uri="{FF2B5EF4-FFF2-40B4-BE49-F238E27FC236}">
              <a16:creationId xmlns:a16="http://schemas.microsoft.com/office/drawing/2014/main" id="{00000000-0008-0000-2500-0000E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1" name="Text Box 7">
          <a:extLst>
            <a:ext uri="{FF2B5EF4-FFF2-40B4-BE49-F238E27FC236}">
              <a16:creationId xmlns:a16="http://schemas.microsoft.com/office/drawing/2014/main" id="{00000000-0008-0000-2500-0000E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2" name="Text Box 9">
          <a:extLst>
            <a:ext uri="{FF2B5EF4-FFF2-40B4-BE49-F238E27FC236}">
              <a16:creationId xmlns:a16="http://schemas.microsoft.com/office/drawing/2014/main" id="{00000000-0008-0000-2500-0000E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3" name="Text Box 11">
          <a:extLst>
            <a:ext uri="{FF2B5EF4-FFF2-40B4-BE49-F238E27FC236}">
              <a16:creationId xmlns:a16="http://schemas.microsoft.com/office/drawing/2014/main" id="{00000000-0008-0000-2500-0000E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4" name="Text Box 13">
          <a:extLst>
            <a:ext uri="{FF2B5EF4-FFF2-40B4-BE49-F238E27FC236}">
              <a16:creationId xmlns:a16="http://schemas.microsoft.com/office/drawing/2014/main" id="{00000000-0008-0000-2500-0000E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5" name="Text Box 15">
          <a:extLst>
            <a:ext uri="{FF2B5EF4-FFF2-40B4-BE49-F238E27FC236}">
              <a16:creationId xmlns:a16="http://schemas.microsoft.com/office/drawing/2014/main" id="{00000000-0008-0000-2500-0000E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6" name="Text Box 17">
          <a:extLst>
            <a:ext uri="{FF2B5EF4-FFF2-40B4-BE49-F238E27FC236}">
              <a16:creationId xmlns:a16="http://schemas.microsoft.com/office/drawing/2014/main" id="{00000000-0008-0000-2500-0000E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7" name="Text Box 19">
          <a:extLst>
            <a:ext uri="{FF2B5EF4-FFF2-40B4-BE49-F238E27FC236}">
              <a16:creationId xmlns:a16="http://schemas.microsoft.com/office/drawing/2014/main" id="{00000000-0008-0000-2500-0000E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8" name="Text Box 21">
          <a:extLst>
            <a:ext uri="{FF2B5EF4-FFF2-40B4-BE49-F238E27FC236}">
              <a16:creationId xmlns:a16="http://schemas.microsoft.com/office/drawing/2014/main" id="{00000000-0008-0000-2500-0000E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29" name="Text Box 23">
          <a:extLst>
            <a:ext uri="{FF2B5EF4-FFF2-40B4-BE49-F238E27FC236}">
              <a16:creationId xmlns:a16="http://schemas.microsoft.com/office/drawing/2014/main" id="{00000000-0008-0000-2500-0000E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0" name="Text Box 1">
          <a:extLst>
            <a:ext uri="{FF2B5EF4-FFF2-40B4-BE49-F238E27FC236}">
              <a16:creationId xmlns:a16="http://schemas.microsoft.com/office/drawing/2014/main" id="{00000000-0008-0000-2500-0000E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1" name="Text Box 3">
          <a:extLst>
            <a:ext uri="{FF2B5EF4-FFF2-40B4-BE49-F238E27FC236}">
              <a16:creationId xmlns:a16="http://schemas.microsoft.com/office/drawing/2014/main" id="{00000000-0008-0000-2500-0000E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2" name="Text Box 5">
          <a:extLst>
            <a:ext uri="{FF2B5EF4-FFF2-40B4-BE49-F238E27FC236}">
              <a16:creationId xmlns:a16="http://schemas.microsoft.com/office/drawing/2014/main" id="{00000000-0008-0000-2500-0000F0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3" name="Text Box 7">
          <a:extLst>
            <a:ext uri="{FF2B5EF4-FFF2-40B4-BE49-F238E27FC236}">
              <a16:creationId xmlns:a16="http://schemas.microsoft.com/office/drawing/2014/main" id="{00000000-0008-0000-2500-0000F1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4" name="Text Box 9">
          <a:extLst>
            <a:ext uri="{FF2B5EF4-FFF2-40B4-BE49-F238E27FC236}">
              <a16:creationId xmlns:a16="http://schemas.microsoft.com/office/drawing/2014/main" id="{00000000-0008-0000-2500-0000F2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5" name="Text Box 11">
          <a:extLst>
            <a:ext uri="{FF2B5EF4-FFF2-40B4-BE49-F238E27FC236}">
              <a16:creationId xmlns:a16="http://schemas.microsoft.com/office/drawing/2014/main" id="{00000000-0008-0000-2500-0000F3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6" name="Text Box 13">
          <a:extLst>
            <a:ext uri="{FF2B5EF4-FFF2-40B4-BE49-F238E27FC236}">
              <a16:creationId xmlns:a16="http://schemas.microsoft.com/office/drawing/2014/main" id="{00000000-0008-0000-2500-0000F4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7" name="Text Box 15">
          <a:extLst>
            <a:ext uri="{FF2B5EF4-FFF2-40B4-BE49-F238E27FC236}">
              <a16:creationId xmlns:a16="http://schemas.microsoft.com/office/drawing/2014/main" id="{00000000-0008-0000-2500-0000F5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8" name="Text Box 17">
          <a:extLst>
            <a:ext uri="{FF2B5EF4-FFF2-40B4-BE49-F238E27FC236}">
              <a16:creationId xmlns:a16="http://schemas.microsoft.com/office/drawing/2014/main" id="{00000000-0008-0000-2500-0000F6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39" name="Text Box 19">
          <a:extLst>
            <a:ext uri="{FF2B5EF4-FFF2-40B4-BE49-F238E27FC236}">
              <a16:creationId xmlns:a16="http://schemas.microsoft.com/office/drawing/2014/main" id="{00000000-0008-0000-2500-0000F7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0" name="Text Box 21">
          <a:extLst>
            <a:ext uri="{FF2B5EF4-FFF2-40B4-BE49-F238E27FC236}">
              <a16:creationId xmlns:a16="http://schemas.microsoft.com/office/drawing/2014/main" id="{00000000-0008-0000-2500-0000F8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1" name="Text Box 23">
          <a:extLst>
            <a:ext uri="{FF2B5EF4-FFF2-40B4-BE49-F238E27FC236}">
              <a16:creationId xmlns:a16="http://schemas.microsoft.com/office/drawing/2014/main" id="{00000000-0008-0000-2500-0000F9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2" name="Text Box 1">
          <a:extLst>
            <a:ext uri="{FF2B5EF4-FFF2-40B4-BE49-F238E27FC236}">
              <a16:creationId xmlns:a16="http://schemas.microsoft.com/office/drawing/2014/main" id="{00000000-0008-0000-2500-0000FA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3" name="Text Box 3">
          <a:extLst>
            <a:ext uri="{FF2B5EF4-FFF2-40B4-BE49-F238E27FC236}">
              <a16:creationId xmlns:a16="http://schemas.microsoft.com/office/drawing/2014/main" id="{00000000-0008-0000-2500-0000FB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4" name="Text Box 5">
          <a:extLst>
            <a:ext uri="{FF2B5EF4-FFF2-40B4-BE49-F238E27FC236}">
              <a16:creationId xmlns:a16="http://schemas.microsoft.com/office/drawing/2014/main" id="{00000000-0008-0000-2500-0000FC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5" name="Text Box 7">
          <a:extLst>
            <a:ext uri="{FF2B5EF4-FFF2-40B4-BE49-F238E27FC236}">
              <a16:creationId xmlns:a16="http://schemas.microsoft.com/office/drawing/2014/main" id="{00000000-0008-0000-2500-0000FD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6" name="Text Box 9">
          <a:extLst>
            <a:ext uri="{FF2B5EF4-FFF2-40B4-BE49-F238E27FC236}">
              <a16:creationId xmlns:a16="http://schemas.microsoft.com/office/drawing/2014/main" id="{00000000-0008-0000-2500-0000FE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7" name="Text Box 11">
          <a:extLst>
            <a:ext uri="{FF2B5EF4-FFF2-40B4-BE49-F238E27FC236}">
              <a16:creationId xmlns:a16="http://schemas.microsoft.com/office/drawing/2014/main" id="{00000000-0008-0000-2500-0000FF20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8" name="Text Box 13">
          <a:extLst>
            <a:ext uri="{FF2B5EF4-FFF2-40B4-BE49-F238E27FC236}">
              <a16:creationId xmlns:a16="http://schemas.microsoft.com/office/drawing/2014/main" id="{00000000-0008-0000-2500-00000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49" name="Text Box 15">
          <a:extLst>
            <a:ext uri="{FF2B5EF4-FFF2-40B4-BE49-F238E27FC236}">
              <a16:creationId xmlns:a16="http://schemas.microsoft.com/office/drawing/2014/main" id="{00000000-0008-0000-2500-00000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0" name="Text Box 17">
          <a:extLst>
            <a:ext uri="{FF2B5EF4-FFF2-40B4-BE49-F238E27FC236}">
              <a16:creationId xmlns:a16="http://schemas.microsoft.com/office/drawing/2014/main" id="{00000000-0008-0000-2500-00000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1" name="Text Box 19">
          <a:extLst>
            <a:ext uri="{FF2B5EF4-FFF2-40B4-BE49-F238E27FC236}">
              <a16:creationId xmlns:a16="http://schemas.microsoft.com/office/drawing/2014/main" id="{00000000-0008-0000-2500-00000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2" name="Text Box 21">
          <a:extLst>
            <a:ext uri="{FF2B5EF4-FFF2-40B4-BE49-F238E27FC236}">
              <a16:creationId xmlns:a16="http://schemas.microsoft.com/office/drawing/2014/main" id="{00000000-0008-0000-2500-00000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3" name="Text Box 23">
          <a:extLst>
            <a:ext uri="{FF2B5EF4-FFF2-40B4-BE49-F238E27FC236}">
              <a16:creationId xmlns:a16="http://schemas.microsoft.com/office/drawing/2014/main" id="{00000000-0008-0000-2500-00000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4" name="Text Box 1">
          <a:extLst>
            <a:ext uri="{FF2B5EF4-FFF2-40B4-BE49-F238E27FC236}">
              <a16:creationId xmlns:a16="http://schemas.microsoft.com/office/drawing/2014/main" id="{00000000-0008-0000-2500-00000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55" name="Text Box 2">
          <a:extLst>
            <a:ext uri="{FF2B5EF4-FFF2-40B4-BE49-F238E27FC236}">
              <a16:creationId xmlns:a16="http://schemas.microsoft.com/office/drawing/2014/main" id="{00000000-0008-0000-2500-000007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6" name="Text Box 3">
          <a:extLst>
            <a:ext uri="{FF2B5EF4-FFF2-40B4-BE49-F238E27FC236}">
              <a16:creationId xmlns:a16="http://schemas.microsoft.com/office/drawing/2014/main" id="{00000000-0008-0000-2500-00000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57" name="Text Box 4">
          <a:extLst>
            <a:ext uri="{FF2B5EF4-FFF2-40B4-BE49-F238E27FC236}">
              <a16:creationId xmlns:a16="http://schemas.microsoft.com/office/drawing/2014/main" id="{00000000-0008-0000-2500-000009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58" name="Text Box 5">
          <a:extLst>
            <a:ext uri="{FF2B5EF4-FFF2-40B4-BE49-F238E27FC236}">
              <a16:creationId xmlns:a16="http://schemas.microsoft.com/office/drawing/2014/main" id="{00000000-0008-0000-2500-00000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59" name="Text Box 6">
          <a:extLst>
            <a:ext uri="{FF2B5EF4-FFF2-40B4-BE49-F238E27FC236}">
              <a16:creationId xmlns:a16="http://schemas.microsoft.com/office/drawing/2014/main" id="{00000000-0008-0000-2500-00000B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60" name="Text Box 7">
          <a:extLst>
            <a:ext uri="{FF2B5EF4-FFF2-40B4-BE49-F238E27FC236}">
              <a16:creationId xmlns:a16="http://schemas.microsoft.com/office/drawing/2014/main" id="{00000000-0008-0000-2500-00000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61" name="Text Box 8">
          <a:extLst>
            <a:ext uri="{FF2B5EF4-FFF2-40B4-BE49-F238E27FC236}">
              <a16:creationId xmlns:a16="http://schemas.microsoft.com/office/drawing/2014/main" id="{00000000-0008-0000-2500-00000D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62" name="Text Box 9">
          <a:extLst>
            <a:ext uri="{FF2B5EF4-FFF2-40B4-BE49-F238E27FC236}">
              <a16:creationId xmlns:a16="http://schemas.microsoft.com/office/drawing/2014/main" id="{00000000-0008-0000-2500-00000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63" name="Text Box 10">
          <a:extLst>
            <a:ext uri="{FF2B5EF4-FFF2-40B4-BE49-F238E27FC236}">
              <a16:creationId xmlns:a16="http://schemas.microsoft.com/office/drawing/2014/main" id="{00000000-0008-0000-2500-00000F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64" name="Text Box 11">
          <a:extLst>
            <a:ext uri="{FF2B5EF4-FFF2-40B4-BE49-F238E27FC236}">
              <a16:creationId xmlns:a16="http://schemas.microsoft.com/office/drawing/2014/main" id="{00000000-0008-0000-2500-00001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65" name="Text Box 12">
          <a:extLst>
            <a:ext uri="{FF2B5EF4-FFF2-40B4-BE49-F238E27FC236}">
              <a16:creationId xmlns:a16="http://schemas.microsoft.com/office/drawing/2014/main" id="{00000000-0008-0000-2500-000011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66" name="Text Box 13">
          <a:extLst>
            <a:ext uri="{FF2B5EF4-FFF2-40B4-BE49-F238E27FC236}">
              <a16:creationId xmlns:a16="http://schemas.microsoft.com/office/drawing/2014/main" id="{00000000-0008-0000-2500-00001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67" name="Text Box 14">
          <a:extLst>
            <a:ext uri="{FF2B5EF4-FFF2-40B4-BE49-F238E27FC236}">
              <a16:creationId xmlns:a16="http://schemas.microsoft.com/office/drawing/2014/main" id="{00000000-0008-0000-2500-000013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68" name="Text Box 15">
          <a:extLst>
            <a:ext uri="{FF2B5EF4-FFF2-40B4-BE49-F238E27FC236}">
              <a16:creationId xmlns:a16="http://schemas.microsoft.com/office/drawing/2014/main" id="{00000000-0008-0000-2500-00001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69" name="Text Box 16">
          <a:extLst>
            <a:ext uri="{FF2B5EF4-FFF2-40B4-BE49-F238E27FC236}">
              <a16:creationId xmlns:a16="http://schemas.microsoft.com/office/drawing/2014/main" id="{00000000-0008-0000-2500-000015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70" name="Text Box 1">
          <a:extLst>
            <a:ext uri="{FF2B5EF4-FFF2-40B4-BE49-F238E27FC236}">
              <a16:creationId xmlns:a16="http://schemas.microsoft.com/office/drawing/2014/main" id="{00000000-0008-0000-2500-00001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71" name="Text Box 2">
          <a:extLst>
            <a:ext uri="{FF2B5EF4-FFF2-40B4-BE49-F238E27FC236}">
              <a16:creationId xmlns:a16="http://schemas.microsoft.com/office/drawing/2014/main" id="{00000000-0008-0000-2500-000017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72" name="Text Box 3">
          <a:extLst>
            <a:ext uri="{FF2B5EF4-FFF2-40B4-BE49-F238E27FC236}">
              <a16:creationId xmlns:a16="http://schemas.microsoft.com/office/drawing/2014/main" id="{00000000-0008-0000-2500-00001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73" name="Text Box 4">
          <a:extLst>
            <a:ext uri="{FF2B5EF4-FFF2-40B4-BE49-F238E27FC236}">
              <a16:creationId xmlns:a16="http://schemas.microsoft.com/office/drawing/2014/main" id="{00000000-0008-0000-2500-000019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74" name="Text Box 5">
          <a:extLst>
            <a:ext uri="{FF2B5EF4-FFF2-40B4-BE49-F238E27FC236}">
              <a16:creationId xmlns:a16="http://schemas.microsoft.com/office/drawing/2014/main" id="{00000000-0008-0000-2500-00001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75" name="Text Box 6">
          <a:extLst>
            <a:ext uri="{FF2B5EF4-FFF2-40B4-BE49-F238E27FC236}">
              <a16:creationId xmlns:a16="http://schemas.microsoft.com/office/drawing/2014/main" id="{00000000-0008-0000-2500-00001B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76" name="Text Box 7">
          <a:extLst>
            <a:ext uri="{FF2B5EF4-FFF2-40B4-BE49-F238E27FC236}">
              <a16:creationId xmlns:a16="http://schemas.microsoft.com/office/drawing/2014/main" id="{00000000-0008-0000-2500-00001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77" name="Text Box 8">
          <a:extLst>
            <a:ext uri="{FF2B5EF4-FFF2-40B4-BE49-F238E27FC236}">
              <a16:creationId xmlns:a16="http://schemas.microsoft.com/office/drawing/2014/main" id="{00000000-0008-0000-2500-00001D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78" name="Text Box 9">
          <a:extLst>
            <a:ext uri="{FF2B5EF4-FFF2-40B4-BE49-F238E27FC236}">
              <a16:creationId xmlns:a16="http://schemas.microsoft.com/office/drawing/2014/main" id="{00000000-0008-0000-2500-00001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79" name="Text Box 10">
          <a:extLst>
            <a:ext uri="{FF2B5EF4-FFF2-40B4-BE49-F238E27FC236}">
              <a16:creationId xmlns:a16="http://schemas.microsoft.com/office/drawing/2014/main" id="{00000000-0008-0000-2500-00001F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0" name="Text Box 11">
          <a:extLst>
            <a:ext uri="{FF2B5EF4-FFF2-40B4-BE49-F238E27FC236}">
              <a16:creationId xmlns:a16="http://schemas.microsoft.com/office/drawing/2014/main" id="{00000000-0008-0000-2500-00002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81" name="Text Box 12">
          <a:extLst>
            <a:ext uri="{FF2B5EF4-FFF2-40B4-BE49-F238E27FC236}">
              <a16:creationId xmlns:a16="http://schemas.microsoft.com/office/drawing/2014/main" id="{00000000-0008-0000-2500-000021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2" name="Text Box 13">
          <a:extLst>
            <a:ext uri="{FF2B5EF4-FFF2-40B4-BE49-F238E27FC236}">
              <a16:creationId xmlns:a16="http://schemas.microsoft.com/office/drawing/2014/main" id="{00000000-0008-0000-2500-00002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83" name="Text Box 14">
          <a:extLst>
            <a:ext uri="{FF2B5EF4-FFF2-40B4-BE49-F238E27FC236}">
              <a16:creationId xmlns:a16="http://schemas.microsoft.com/office/drawing/2014/main" id="{00000000-0008-0000-2500-000023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4" name="Text Box 15">
          <a:extLst>
            <a:ext uri="{FF2B5EF4-FFF2-40B4-BE49-F238E27FC236}">
              <a16:creationId xmlns:a16="http://schemas.microsoft.com/office/drawing/2014/main" id="{00000000-0008-0000-2500-00002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485" name="Text Box 16">
          <a:extLst>
            <a:ext uri="{FF2B5EF4-FFF2-40B4-BE49-F238E27FC236}">
              <a16:creationId xmlns:a16="http://schemas.microsoft.com/office/drawing/2014/main" id="{00000000-0008-0000-2500-000025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6" name="Text Box 1">
          <a:extLst>
            <a:ext uri="{FF2B5EF4-FFF2-40B4-BE49-F238E27FC236}">
              <a16:creationId xmlns:a16="http://schemas.microsoft.com/office/drawing/2014/main" id="{00000000-0008-0000-2500-00002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7" name="Text Box 3">
          <a:extLst>
            <a:ext uri="{FF2B5EF4-FFF2-40B4-BE49-F238E27FC236}">
              <a16:creationId xmlns:a16="http://schemas.microsoft.com/office/drawing/2014/main" id="{00000000-0008-0000-2500-00002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8" name="Text Box 5">
          <a:extLst>
            <a:ext uri="{FF2B5EF4-FFF2-40B4-BE49-F238E27FC236}">
              <a16:creationId xmlns:a16="http://schemas.microsoft.com/office/drawing/2014/main" id="{00000000-0008-0000-2500-00002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89" name="Text Box 7">
          <a:extLst>
            <a:ext uri="{FF2B5EF4-FFF2-40B4-BE49-F238E27FC236}">
              <a16:creationId xmlns:a16="http://schemas.microsoft.com/office/drawing/2014/main" id="{00000000-0008-0000-2500-00002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0" name="Text Box 9">
          <a:extLst>
            <a:ext uri="{FF2B5EF4-FFF2-40B4-BE49-F238E27FC236}">
              <a16:creationId xmlns:a16="http://schemas.microsoft.com/office/drawing/2014/main" id="{00000000-0008-0000-2500-00002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1" name="Text Box 11">
          <a:extLst>
            <a:ext uri="{FF2B5EF4-FFF2-40B4-BE49-F238E27FC236}">
              <a16:creationId xmlns:a16="http://schemas.microsoft.com/office/drawing/2014/main" id="{00000000-0008-0000-2500-00002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2" name="Text Box 13">
          <a:extLst>
            <a:ext uri="{FF2B5EF4-FFF2-40B4-BE49-F238E27FC236}">
              <a16:creationId xmlns:a16="http://schemas.microsoft.com/office/drawing/2014/main" id="{00000000-0008-0000-2500-00002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3" name="Text Box 15">
          <a:extLst>
            <a:ext uri="{FF2B5EF4-FFF2-40B4-BE49-F238E27FC236}">
              <a16:creationId xmlns:a16="http://schemas.microsoft.com/office/drawing/2014/main" id="{00000000-0008-0000-2500-00002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4" name="Text Box 17">
          <a:extLst>
            <a:ext uri="{FF2B5EF4-FFF2-40B4-BE49-F238E27FC236}">
              <a16:creationId xmlns:a16="http://schemas.microsoft.com/office/drawing/2014/main" id="{00000000-0008-0000-2500-00002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5" name="Text Box 19">
          <a:extLst>
            <a:ext uri="{FF2B5EF4-FFF2-40B4-BE49-F238E27FC236}">
              <a16:creationId xmlns:a16="http://schemas.microsoft.com/office/drawing/2014/main" id="{00000000-0008-0000-2500-00002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6" name="Text Box 21">
          <a:extLst>
            <a:ext uri="{FF2B5EF4-FFF2-40B4-BE49-F238E27FC236}">
              <a16:creationId xmlns:a16="http://schemas.microsoft.com/office/drawing/2014/main" id="{00000000-0008-0000-2500-00003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7" name="Text Box 23">
          <a:extLst>
            <a:ext uri="{FF2B5EF4-FFF2-40B4-BE49-F238E27FC236}">
              <a16:creationId xmlns:a16="http://schemas.microsoft.com/office/drawing/2014/main" id="{00000000-0008-0000-2500-00003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8" name="Text Box 1">
          <a:extLst>
            <a:ext uri="{FF2B5EF4-FFF2-40B4-BE49-F238E27FC236}">
              <a16:creationId xmlns:a16="http://schemas.microsoft.com/office/drawing/2014/main" id="{00000000-0008-0000-2500-00003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499" name="Text Box 3">
          <a:extLst>
            <a:ext uri="{FF2B5EF4-FFF2-40B4-BE49-F238E27FC236}">
              <a16:creationId xmlns:a16="http://schemas.microsoft.com/office/drawing/2014/main" id="{00000000-0008-0000-2500-00003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0" name="Text Box 5">
          <a:extLst>
            <a:ext uri="{FF2B5EF4-FFF2-40B4-BE49-F238E27FC236}">
              <a16:creationId xmlns:a16="http://schemas.microsoft.com/office/drawing/2014/main" id="{00000000-0008-0000-2500-00003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1" name="Text Box 7">
          <a:extLst>
            <a:ext uri="{FF2B5EF4-FFF2-40B4-BE49-F238E27FC236}">
              <a16:creationId xmlns:a16="http://schemas.microsoft.com/office/drawing/2014/main" id="{00000000-0008-0000-2500-00003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2" name="Text Box 9">
          <a:extLst>
            <a:ext uri="{FF2B5EF4-FFF2-40B4-BE49-F238E27FC236}">
              <a16:creationId xmlns:a16="http://schemas.microsoft.com/office/drawing/2014/main" id="{00000000-0008-0000-2500-00003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3" name="Text Box 11">
          <a:extLst>
            <a:ext uri="{FF2B5EF4-FFF2-40B4-BE49-F238E27FC236}">
              <a16:creationId xmlns:a16="http://schemas.microsoft.com/office/drawing/2014/main" id="{00000000-0008-0000-2500-00003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4" name="Text Box 13">
          <a:extLst>
            <a:ext uri="{FF2B5EF4-FFF2-40B4-BE49-F238E27FC236}">
              <a16:creationId xmlns:a16="http://schemas.microsoft.com/office/drawing/2014/main" id="{00000000-0008-0000-2500-00003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5" name="Text Box 15">
          <a:extLst>
            <a:ext uri="{FF2B5EF4-FFF2-40B4-BE49-F238E27FC236}">
              <a16:creationId xmlns:a16="http://schemas.microsoft.com/office/drawing/2014/main" id="{00000000-0008-0000-2500-00003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6" name="Text Box 17">
          <a:extLst>
            <a:ext uri="{FF2B5EF4-FFF2-40B4-BE49-F238E27FC236}">
              <a16:creationId xmlns:a16="http://schemas.microsoft.com/office/drawing/2014/main" id="{00000000-0008-0000-2500-00003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7" name="Text Box 19">
          <a:extLst>
            <a:ext uri="{FF2B5EF4-FFF2-40B4-BE49-F238E27FC236}">
              <a16:creationId xmlns:a16="http://schemas.microsoft.com/office/drawing/2014/main" id="{00000000-0008-0000-2500-00003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8" name="Text Box 21">
          <a:extLst>
            <a:ext uri="{FF2B5EF4-FFF2-40B4-BE49-F238E27FC236}">
              <a16:creationId xmlns:a16="http://schemas.microsoft.com/office/drawing/2014/main" id="{00000000-0008-0000-2500-00003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09" name="Text Box 23">
          <a:extLst>
            <a:ext uri="{FF2B5EF4-FFF2-40B4-BE49-F238E27FC236}">
              <a16:creationId xmlns:a16="http://schemas.microsoft.com/office/drawing/2014/main" id="{00000000-0008-0000-2500-00003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0" name="Text Box 1">
          <a:extLst>
            <a:ext uri="{FF2B5EF4-FFF2-40B4-BE49-F238E27FC236}">
              <a16:creationId xmlns:a16="http://schemas.microsoft.com/office/drawing/2014/main" id="{00000000-0008-0000-2500-00003E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1" name="Text Box 3">
          <a:extLst>
            <a:ext uri="{FF2B5EF4-FFF2-40B4-BE49-F238E27FC236}">
              <a16:creationId xmlns:a16="http://schemas.microsoft.com/office/drawing/2014/main" id="{00000000-0008-0000-2500-00003F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2" name="Text Box 5">
          <a:extLst>
            <a:ext uri="{FF2B5EF4-FFF2-40B4-BE49-F238E27FC236}">
              <a16:creationId xmlns:a16="http://schemas.microsoft.com/office/drawing/2014/main" id="{00000000-0008-0000-2500-000040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3" name="Text Box 7">
          <a:extLst>
            <a:ext uri="{FF2B5EF4-FFF2-40B4-BE49-F238E27FC236}">
              <a16:creationId xmlns:a16="http://schemas.microsoft.com/office/drawing/2014/main" id="{00000000-0008-0000-2500-000041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4" name="Text Box 9">
          <a:extLst>
            <a:ext uri="{FF2B5EF4-FFF2-40B4-BE49-F238E27FC236}">
              <a16:creationId xmlns:a16="http://schemas.microsoft.com/office/drawing/2014/main" id="{00000000-0008-0000-2500-000042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5" name="Text Box 11">
          <a:extLst>
            <a:ext uri="{FF2B5EF4-FFF2-40B4-BE49-F238E27FC236}">
              <a16:creationId xmlns:a16="http://schemas.microsoft.com/office/drawing/2014/main" id="{00000000-0008-0000-2500-000043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6" name="Text Box 13">
          <a:extLst>
            <a:ext uri="{FF2B5EF4-FFF2-40B4-BE49-F238E27FC236}">
              <a16:creationId xmlns:a16="http://schemas.microsoft.com/office/drawing/2014/main" id="{00000000-0008-0000-2500-000044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7" name="Text Box 15">
          <a:extLst>
            <a:ext uri="{FF2B5EF4-FFF2-40B4-BE49-F238E27FC236}">
              <a16:creationId xmlns:a16="http://schemas.microsoft.com/office/drawing/2014/main" id="{00000000-0008-0000-2500-000045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8" name="Text Box 17">
          <a:extLst>
            <a:ext uri="{FF2B5EF4-FFF2-40B4-BE49-F238E27FC236}">
              <a16:creationId xmlns:a16="http://schemas.microsoft.com/office/drawing/2014/main" id="{00000000-0008-0000-2500-000046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19" name="Text Box 19">
          <a:extLst>
            <a:ext uri="{FF2B5EF4-FFF2-40B4-BE49-F238E27FC236}">
              <a16:creationId xmlns:a16="http://schemas.microsoft.com/office/drawing/2014/main" id="{00000000-0008-0000-2500-000047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20" name="Text Box 21">
          <a:extLst>
            <a:ext uri="{FF2B5EF4-FFF2-40B4-BE49-F238E27FC236}">
              <a16:creationId xmlns:a16="http://schemas.microsoft.com/office/drawing/2014/main" id="{00000000-0008-0000-2500-000048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21" name="Text Box 23">
          <a:extLst>
            <a:ext uri="{FF2B5EF4-FFF2-40B4-BE49-F238E27FC236}">
              <a16:creationId xmlns:a16="http://schemas.microsoft.com/office/drawing/2014/main" id="{00000000-0008-0000-2500-000049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2" name="Text Box 1">
          <a:extLst>
            <a:ext uri="{FF2B5EF4-FFF2-40B4-BE49-F238E27FC236}">
              <a16:creationId xmlns:a16="http://schemas.microsoft.com/office/drawing/2014/main" id="{00000000-0008-0000-2500-00004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3" name="Text Box 3">
          <a:extLst>
            <a:ext uri="{FF2B5EF4-FFF2-40B4-BE49-F238E27FC236}">
              <a16:creationId xmlns:a16="http://schemas.microsoft.com/office/drawing/2014/main" id="{00000000-0008-0000-2500-00004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4" name="Text Box 5">
          <a:extLst>
            <a:ext uri="{FF2B5EF4-FFF2-40B4-BE49-F238E27FC236}">
              <a16:creationId xmlns:a16="http://schemas.microsoft.com/office/drawing/2014/main" id="{00000000-0008-0000-2500-00004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5" name="Text Box 7">
          <a:extLst>
            <a:ext uri="{FF2B5EF4-FFF2-40B4-BE49-F238E27FC236}">
              <a16:creationId xmlns:a16="http://schemas.microsoft.com/office/drawing/2014/main" id="{00000000-0008-0000-2500-00004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6" name="Text Box 9">
          <a:extLst>
            <a:ext uri="{FF2B5EF4-FFF2-40B4-BE49-F238E27FC236}">
              <a16:creationId xmlns:a16="http://schemas.microsoft.com/office/drawing/2014/main" id="{00000000-0008-0000-2500-00004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7" name="Text Box 11">
          <a:extLst>
            <a:ext uri="{FF2B5EF4-FFF2-40B4-BE49-F238E27FC236}">
              <a16:creationId xmlns:a16="http://schemas.microsoft.com/office/drawing/2014/main" id="{00000000-0008-0000-2500-00004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8" name="Text Box 13">
          <a:extLst>
            <a:ext uri="{FF2B5EF4-FFF2-40B4-BE49-F238E27FC236}">
              <a16:creationId xmlns:a16="http://schemas.microsoft.com/office/drawing/2014/main" id="{00000000-0008-0000-2500-00005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29" name="Text Box 15">
          <a:extLst>
            <a:ext uri="{FF2B5EF4-FFF2-40B4-BE49-F238E27FC236}">
              <a16:creationId xmlns:a16="http://schemas.microsoft.com/office/drawing/2014/main" id="{00000000-0008-0000-2500-00005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0" name="Text Box 17">
          <a:extLst>
            <a:ext uri="{FF2B5EF4-FFF2-40B4-BE49-F238E27FC236}">
              <a16:creationId xmlns:a16="http://schemas.microsoft.com/office/drawing/2014/main" id="{00000000-0008-0000-2500-00005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1" name="Text Box 19">
          <a:extLst>
            <a:ext uri="{FF2B5EF4-FFF2-40B4-BE49-F238E27FC236}">
              <a16:creationId xmlns:a16="http://schemas.microsoft.com/office/drawing/2014/main" id="{00000000-0008-0000-2500-00005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2" name="Text Box 21">
          <a:extLst>
            <a:ext uri="{FF2B5EF4-FFF2-40B4-BE49-F238E27FC236}">
              <a16:creationId xmlns:a16="http://schemas.microsoft.com/office/drawing/2014/main" id="{00000000-0008-0000-2500-00005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3" name="Text Box 23">
          <a:extLst>
            <a:ext uri="{FF2B5EF4-FFF2-40B4-BE49-F238E27FC236}">
              <a16:creationId xmlns:a16="http://schemas.microsoft.com/office/drawing/2014/main" id="{00000000-0008-0000-2500-00005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4" name="Text Box 1">
          <a:extLst>
            <a:ext uri="{FF2B5EF4-FFF2-40B4-BE49-F238E27FC236}">
              <a16:creationId xmlns:a16="http://schemas.microsoft.com/office/drawing/2014/main" id="{00000000-0008-0000-2500-00005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5" name="Text Box 3">
          <a:extLst>
            <a:ext uri="{FF2B5EF4-FFF2-40B4-BE49-F238E27FC236}">
              <a16:creationId xmlns:a16="http://schemas.microsoft.com/office/drawing/2014/main" id="{00000000-0008-0000-2500-00005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6" name="Text Box 5">
          <a:extLst>
            <a:ext uri="{FF2B5EF4-FFF2-40B4-BE49-F238E27FC236}">
              <a16:creationId xmlns:a16="http://schemas.microsoft.com/office/drawing/2014/main" id="{00000000-0008-0000-2500-00005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7" name="Text Box 7">
          <a:extLst>
            <a:ext uri="{FF2B5EF4-FFF2-40B4-BE49-F238E27FC236}">
              <a16:creationId xmlns:a16="http://schemas.microsoft.com/office/drawing/2014/main" id="{00000000-0008-0000-2500-00005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8" name="Text Box 9">
          <a:extLst>
            <a:ext uri="{FF2B5EF4-FFF2-40B4-BE49-F238E27FC236}">
              <a16:creationId xmlns:a16="http://schemas.microsoft.com/office/drawing/2014/main" id="{00000000-0008-0000-2500-00005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39" name="Text Box 11">
          <a:extLst>
            <a:ext uri="{FF2B5EF4-FFF2-40B4-BE49-F238E27FC236}">
              <a16:creationId xmlns:a16="http://schemas.microsoft.com/office/drawing/2014/main" id="{00000000-0008-0000-2500-00005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0" name="Text Box 13">
          <a:extLst>
            <a:ext uri="{FF2B5EF4-FFF2-40B4-BE49-F238E27FC236}">
              <a16:creationId xmlns:a16="http://schemas.microsoft.com/office/drawing/2014/main" id="{00000000-0008-0000-2500-00005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1" name="Text Box 15">
          <a:extLst>
            <a:ext uri="{FF2B5EF4-FFF2-40B4-BE49-F238E27FC236}">
              <a16:creationId xmlns:a16="http://schemas.microsoft.com/office/drawing/2014/main" id="{00000000-0008-0000-2500-00005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2" name="Text Box 17">
          <a:extLst>
            <a:ext uri="{FF2B5EF4-FFF2-40B4-BE49-F238E27FC236}">
              <a16:creationId xmlns:a16="http://schemas.microsoft.com/office/drawing/2014/main" id="{00000000-0008-0000-2500-00005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3" name="Text Box 19">
          <a:extLst>
            <a:ext uri="{FF2B5EF4-FFF2-40B4-BE49-F238E27FC236}">
              <a16:creationId xmlns:a16="http://schemas.microsoft.com/office/drawing/2014/main" id="{00000000-0008-0000-2500-00005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4" name="Text Box 21">
          <a:extLst>
            <a:ext uri="{FF2B5EF4-FFF2-40B4-BE49-F238E27FC236}">
              <a16:creationId xmlns:a16="http://schemas.microsoft.com/office/drawing/2014/main" id="{00000000-0008-0000-2500-00006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5" name="Text Box 23">
          <a:extLst>
            <a:ext uri="{FF2B5EF4-FFF2-40B4-BE49-F238E27FC236}">
              <a16:creationId xmlns:a16="http://schemas.microsoft.com/office/drawing/2014/main" id="{00000000-0008-0000-2500-00006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6" name="Text Box 1">
          <a:extLst>
            <a:ext uri="{FF2B5EF4-FFF2-40B4-BE49-F238E27FC236}">
              <a16:creationId xmlns:a16="http://schemas.microsoft.com/office/drawing/2014/main" id="{00000000-0008-0000-2500-00006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7" name="Text Box 3">
          <a:extLst>
            <a:ext uri="{FF2B5EF4-FFF2-40B4-BE49-F238E27FC236}">
              <a16:creationId xmlns:a16="http://schemas.microsoft.com/office/drawing/2014/main" id="{00000000-0008-0000-2500-00006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8" name="Text Box 5">
          <a:extLst>
            <a:ext uri="{FF2B5EF4-FFF2-40B4-BE49-F238E27FC236}">
              <a16:creationId xmlns:a16="http://schemas.microsoft.com/office/drawing/2014/main" id="{00000000-0008-0000-2500-00006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49" name="Text Box 7">
          <a:extLst>
            <a:ext uri="{FF2B5EF4-FFF2-40B4-BE49-F238E27FC236}">
              <a16:creationId xmlns:a16="http://schemas.microsoft.com/office/drawing/2014/main" id="{00000000-0008-0000-2500-00006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0" name="Text Box 9">
          <a:extLst>
            <a:ext uri="{FF2B5EF4-FFF2-40B4-BE49-F238E27FC236}">
              <a16:creationId xmlns:a16="http://schemas.microsoft.com/office/drawing/2014/main" id="{00000000-0008-0000-2500-00006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1" name="Text Box 11">
          <a:extLst>
            <a:ext uri="{FF2B5EF4-FFF2-40B4-BE49-F238E27FC236}">
              <a16:creationId xmlns:a16="http://schemas.microsoft.com/office/drawing/2014/main" id="{00000000-0008-0000-2500-00006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2" name="Text Box 13">
          <a:extLst>
            <a:ext uri="{FF2B5EF4-FFF2-40B4-BE49-F238E27FC236}">
              <a16:creationId xmlns:a16="http://schemas.microsoft.com/office/drawing/2014/main" id="{00000000-0008-0000-2500-00006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3" name="Text Box 15">
          <a:extLst>
            <a:ext uri="{FF2B5EF4-FFF2-40B4-BE49-F238E27FC236}">
              <a16:creationId xmlns:a16="http://schemas.microsoft.com/office/drawing/2014/main" id="{00000000-0008-0000-2500-00006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4" name="Text Box 17">
          <a:extLst>
            <a:ext uri="{FF2B5EF4-FFF2-40B4-BE49-F238E27FC236}">
              <a16:creationId xmlns:a16="http://schemas.microsoft.com/office/drawing/2014/main" id="{00000000-0008-0000-2500-00006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5" name="Text Box 19">
          <a:extLst>
            <a:ext uri="{FF2B5EF4-FFF2-40B4-BE49-F238E27FC236}">
              <a16:creationId xmlns:a16="http://schemas.microsoft.com/office/drawing/2014/main" id="{00000000-0008-0000-2500-00006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6" name="Text Box 21">
          <a:extLst>
            <a:ext uri="{FF2B5EF4-FFF2-40B4-BE49-F238E27FC236}">
              <a16:creationId xmlns:a16="http://schemas.microsoft.com/office/drawing/2014/main" id="{00000000-0008-0000-2500-00006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57" name="Text Box 23">
          <a:extLst>
            <a:ext uri="{FF2B5EF4-FFF2-40B4-BE49-F238E27FC236}">
              <a16:creationId xmlns:a16="http://schemas.microsoft.com/office/drawing/2014/main" id="{00000000-0008-0000-2500-00006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58" name="Text Box 1">
          <a:extLst>
            <a:ext uri="{FF2B5EF4-FFF2-40B4-BE49-F238E27FC236}">
              <a16:creationId xmlns:a16="http://schemas.microsoft.com/office/drawing/2014/main" id="{00000000-0008-0000-2500-00006E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59" name="Text Box 3">
          <a:extLst>
            <a:ext uri="{FF2B5EF4-FFF2-40B4-BE49-F238E27FC236}">
              <a16:creationId xmlns:a16="http://schemas.microsoft.com/office/drawing/2014/main" id="{00000000-0008-0000-2500-00006F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0" name="Text Box 5">
          <a:extLst>
            <a:ext uri="{FF2B5EF4-FFF2-40B4-BE49-F238E27FC236}">
              <a16:creationId xmlns:a16="http://schemas.microsoft.com/office/drawing/2014/main" id="{00000000-0008-0000-2500-000070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1" name="Text Box 7">
          <a:extLst>
            <a:ext uri="{FF2B5EF4-FFF2-40B4-BE49-F238E27FC236}">
              <a16:creationId xmlns:a16="http://schemas.microsoft.com/office/drawing/2014/main" id="{00000000-0008-0000-2500-000071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2" name="Text Box 9">
          <a:extLst>
            <a:ext uri="{FF2B5EF4-FFF2-40B4-BE49-F238E27FC236}">
              <a16:creationId xmlns:a16="http://schemas.microsoft.com/office/drawing/2014/main" id="{00000000-0008-0000-2500-000072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3" name="Text Box 11">
          <a:extLst>
            <a:ext uri="{FF2B5EF4-FFF2-40B4-BE49-F238E27FC236}">
              <a16:creationId xmlns:a16="http://schemas.microsoft.com/office/drawing/2014/main" id="{00000000-0008-0000-2500-000073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4" name="Text Box 13">
          <a:extLst>
            <a:ext uri="{FF2B5EF4-FFF2-40B4-BE49-F238E27FC236}">
              <a16:creationId xmlns:a16="http://schemas.microsoft.com/office/drawing/2014/main" id="{00000000-0008-0000-2500-000074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5" name="Text Box 15">
          <a:extLst>
            <a:ext uri="{FF2B5EF4-FFF2-40B4-BE49-F238E27FC236}">
              <a16:creationId xmlns:a16="http://schemas.microsoft.com/office/drawing/2014/main" id="{00000000-0008-0000-2500-000075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6" name="Text Box 17">
          <a:extLst>
            <a:ext uri="{FF2B5EF4-FFF2-40B4-BE49-F238E27FC236}">
              <a16:creationId xmlns:a16="http://schemas.microsoft.com/office/drawing/2014/main" id="{00000000-0008-0000-2500-000076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7" name="Text Box 19">
          <a:extLst>
            <a:ext uri="{FF2B5EF4-FFF2-40B4-BE49-F238E27FC236}">
              <a16:creationId xmlns:a16="http://schemas.microsoft.com/office/drawing/2014/main" id="{00000000-0008-0000-2500-000077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8" name="Text Box 21">
          <a:extLst>
            <a:ext uri="{FF2B5EF4-FFF2-40B4-BE49-F238E27FC236}">
              <a16:creationId xmlns:a16="http://schemas.microsoft.com/office/drawing/2014/main" id="{00000000-0008-0000-2500-000078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569" name="Text Box 23">
          <a:extLst>
            <a:ext uri="{FF2B5EF4-FFF2-40B4-BE49-F238E27FC236}">
              <a16:creationId xmlns:a16="http://schemas.microsoft.com/office/drawing/2014/main" id="{00000000-0008-0000-2500-000079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0" name="Text Box 1">
          <a:extLst>
            <a:ext uri="{FF2B5EF4-FFF2-40B4-BE49-F238E27FC236}">
              <a16:creationId xmlns:a16="http://schemas.microsoft.com/office/drawing/2014/main" id="{00000000-0008-0000-2500-00007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1" name="Text Box 3">
          <a:extLst>
            <a:ext uri="{FF2B5EF4-FFF2-40B4-BE49-F238E27FC236}">
              <a16:creationId xmlns:a16="http://schemas.microsoft.com/office/drawing/2014/main" id="{00000000-0008-0000-2500-00007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2" name="Text Box 5">
          <a:extLst>
            <a:ext uri="{FF2B5EF4-FFF2-40B4-BE49-F238E27FC236}">
              <a16:creationId xmlns:a16="http://schemas.microsoft.com/office/drawing/2014/main" id="{00000000-0008-0000-2500-00007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3" name="Text Box 7">
          <a:extLst>
            <a:ext uri="{FF2B5EF4-FFF2-40B4-BE49-F238E27FC236}">
              <a16:creationId xmlns:a16="http://schemas.microsoft.com/office/drawing/2014/main" id="{00000000-0008-0000-2500-00007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4" name="Text Box 9">
          <a:extLst>
            <a:ext uri="{FF2B5EF4-FFF2-40B4-BE49-F238E27FC236}">
              <a16:creationId xmlns:a16="http://schemas.microsoft.com/office/drawing/2014/main" id="{00000000-0008-0000-2500-00007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5" name="Text Box 11">
          <a:extLst>
            <a:ext uri="{FF2B5EF4-FFF2-40B4-BE49-F238E27FC236}">
              <a16:creationId xmlns:a16="http://schemas.microsoft.com/office/drawing/2014/main" id="{00000000-0008-0000-2500-00007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6" name="Text Box 13">
          <a:extLst>
            <a:ext uri="{FF2B5EF4-FFF2-40B4-BE49-F238E27FC236}">
              <a16:creationId xmlns:a16="http://schemas.microsoft.com/office/drawing/2014/main" id="{00000000-0008-0000-2500-00008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7" name="Text Box 15">
          <a:extLst>
            <a:ext uri="{FF2B5EF4-FFF2-40B4-BE49-F238E27FC236}">
              <a16:creationId xmlns:a16="http://schemas.microsoft.com/office/drawing/2014/main" id="{00000000-0008-0000-2500-00008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8" name="Text Box 17">
          <a:extLst>
            <a:ext uri="{FF2B5EF4-FFF2-40B4-BE49-F238E27FC236}">
              <a16:creationId xmlns:a16="http://schemas.microsoft.com/office/drawing/2014/main" id="{00000000-0008-0000-2500-00008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79" name="Text Box 19">
          <a:extLst>
            <a:ext uri="{FF2B5EF4-FFF2-40B4-BE49-F238E27FC236}">
              <a16:creationId xmlns:a16="http://schemas.microsoft.com/office/drawing/2014/main" id="{00000000-0008-0000-2500-00008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80" name="Text Box 21">
          <a:extLst>
            <a:ext uri="{FF2B5EF4-FFF2-40B4-BE49-F238E27FC236}">
              <a16:creationId xmlns:a16="http://schemas.microsoft.com/office/drawing/2014/main" id="{00000000-0008-0000-2500-00008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581" name="Text Box 23">
          <a:extLst>
            <a:ext uri="{FF2B5EF4-FFF2-40B4-BE49-F238E27FC236}">
              <a16:creationId xmlns:a16="http://schemas.microsoft.com/office/drawing/2014/main" id="{00000000-0008-0000-2500-00008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2" name="Text Box 1">
          <a:extLst>
            <a:ext uri="{FF2B5EF4-FFF2-40B4-BE49-F238E27FC236}">
              <a16:creationId xmlns:a16="http://schemas.microsoft.com/office/drawing/2014/main" id="{00000000-0008-0000-2500-000086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3" name="Text Box 3">
          <a:extLst>
            <a:ext uri="{FF2B5EF4-FFF2-40B4-BE49-F238E27FC236}">
              <a16:creationId xmlns:a16="http://schemas.microsoft.com/office/drawing/2014/main" id="{00000000-0008-0000-2500-000087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4" name="Text Box 5">
          <a:extLst>
            <a:ext uri="{FF2B5EF4-FFF2-40B4-BE49-F238E27FC236}">
              <a16:creationId xmlns:a16="http://schemas.microsoft.com/office/drawing/2014/main" id="{00000000-0008-0000-2500-000088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5" name="Text Box 7">
          <a:extLst>
            <a:ext uri="{FF2B5EF4-FFF2-40B4-BE49-F238E27FC236}">
              <a16:creationId xmlns:a16="http://schemas.microsoft.com/office/drawing/2014/main" id="{00000000-0008-0000-2500-000089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6" name="Text Box 9">
          <a:extLst>
            <a:ext uri="{FF2B5EF4-FFF2-40B4-BE49-F238E27FC236}">
              <a16:creationId xmlns:a16="http://schemas.microsoft.com/office/drawing/2014/main" id="{00000000-0008-0000-2500-00008A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7" name="Text Box 11">
          <a:extLst>
            <a:ext uri="{FF2B5EF4-FFF2-40B4-BE49-F238E27FC236}">
              <a16:creationId xmlns:a16="http://schemas.microsoft.com/office/drawing/2014/main" id="{00000000-0008-0000-2500-00008B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8" name="Text Box 13">
          <a:extLst>
            <a:ext uri="{FF2B5EF4-FFF2-40B4-BE49-F238E27FC236}">
              <a16:creationId xmlns:a16="http://schemas.microsoft.com/office/drawing/2014/main" id="{00000000-0008-0000-2500-00008C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89" name="Text Box 15">
          <a:extLst>
            <a:ext uri="{FF2B5EF4-FFF2-40B4-BE49-F238E27FC236}">
              <a16:creationId xmlns:a16="http://schemas.microsoft.com/office/drawing/2014/main" id="{00000000-0008-0000-2500-00008D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0" name="Text Box 17">
          <a:extLst>
            <a:ext uri="{FF2B5EF4-FFF2-40B4-BE49-F238E27FC236}">
              <a16:creationId xmlns:a16="http://schemas.microsoft.com/office/drawing/2014/main" id="{00000000-0008-0000-2500-00008E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1" name="Text Box 19">
          <a:extLst>
            <a:ext uri="{FF2B5EF4-FFF2-40B4-BE49-F238E27FC236}">
              <a16:creationId xmlns:a16="http://schemas.microsoft.com/office/drawing/2014/main" id="{00000000-0008-0000-2500-00008F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2" name="Text Box 21">
          <a:extLst>
            <a:ext uri="{FF2B5EF4-FFF2-40B4-BE49-F238E27FC236}">
              <a16:creationId xmlns:a16="http://schemas.microsoft.com/office/drawing/2014/main" id="{00000000-0008-0000-2500-000090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593" name="Text Box 23">
          <a:extLst>
            <a:ext uri="{FF2B5EF4-FFF2-40B4-BE49-F238E27FC236}">
              <a16:creationId xmlns:a16="http://schemas.microsoft.com/office/drawing/2014/main" id="{00000000-0008-0000-2500-00009121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4" name="Text Box 1">
          <a:extLst>
            <a:ext uri="{FF2B5EF4-FFF2-40B4-BE49-F238E27FC236}">
              <a16:creationId xmlns:a16="http://schemas.microsoft.com/office/drawing/2014/main" id="{00000000-0008-0000-2500-000092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5" name="Text Box 3">
          <a:extLst>
            <a:ext uri="{FF2B5EF4-FFF2-40B4-BE49-F238E27FC236}">
              <a16:creationId xmlns:a16="http://schemas.microsoft.com/office/drawing/2014/main" id="{00000000-0008-0000-2500-000093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6" name="Text Box 5">
          <a:extLst>
            <a:ext uri="{FF2B5EF4-FFF2-40B4-BE49-F238E27FC236}">
              <a16:creationId xmlns:a16="http://schemas.microsoft.com/office/drawing/2014/main" id="{00000000-0008-0000-2500-000094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7" name="Text Box 7">
          <a:extLst>
            <a:ext uri="{FF2B5EF4-FFF2-40B4-BE49-F238E27FC236}">
              <a16:creationId xmlns:a16="http://schemas.microsoft.com/office/drawing/2014/main" id="{00000000-0008-0000-2500-000095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8" name="Text Box 9">
          <a:extLst>
            <a:ext uri="{FF2B5EF4-FFF2-40B4-BE49-F238E27FC236}">
              <a16:creationId xmlns:a16="http://schemas.microsoft.com/office/drawing/2014/main" id="{00000000-0008-0000-2500-000096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599" name="Text Box 11">
          <a:extLst>
            <a:ext uri="{FF2B5EF4-FFF2-40B4-BE49-F238E27FC236}">
              <a16:creationId xmlns:a16="http://schemas.microsoft.com/office/drawing/2014/main" id="{00000000-0008-0000-2500-000097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0" name="Text Box 13">
          <a:extLst>
            <a:ext uri="{FF2B5EF4-FFF2-40B4-BE49-F238E27FC236}">
              <a16:creationId xmlns:a16="http://schemas.microsoft.com/office/drawing/2014/main" id="{00000000-0008-0000-2500-000098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1" name="Text Box 15">
          <a:extLst>
            <a:ext uri="{FF2B5EF4-FFF2-40B4-BE49-F238E27FC236}">
              <a16:creationId xmlns:a16="http://schemas.microsoft.com/office/drawing/2014/main" id="{00000000-0008-0000-2500-000099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2" name="Text Box 17">
          <a:extLst>
            <a:ext uri="{FF2B5EF4-FFF2-40B4-BE49-F238E27FC236}">
              <a16:creationId xmlns:a16="http://schemas.microsoft.com/office/drawing/2014/main" id="{00000000-0008-0000-2500-00009A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3" name="Text Box 19">
          <a:extLst>
            <a:ext uri="{FF2B5EF4-FFF2-40B4-BE49-F238E27FC236}">
              <a16:creationId xmlns:a16="http://schemas.microsoft.com/office/drawing/2014/main" id="{00000000-0008-0000-2500-00009B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4" name="Text Box 21">
          <a:extLst>
            <a:ext uri="{FF2B5EF4-FFF2-40B4-BE49-F238E27FC236}">
              <a16:creationId xmlns:a16="http://schemas.microsoft.com/office/drawing/2014/main" id="{00000000-0008-0000-2500-00009C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605" name="Text Box 23">
          <a:extLst>
            <a:ext uri="{FF2B5EF4-FFF2-40B4-BE49-F238E27FC236}">
              <a16:creationId xmlns:a16="http://schemas.microsoft.com/office/drawing/2014/main" id="{00000000-0008-0000-2500-00009D21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606" name="Text Box 23">
          <a:extLst>
            <a:ext uri="{FF2B5EF4-FFF2-40B4-BE49-F238E27FC236}">
              <a16:creationId xmlns:a16="http://schemas.microsoft.com/office/drawing/2014/main" id="{00000000-0008-0000-2500-00009E21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7" name="Text Box 1">
          <a:extLst>
            <a:ext uri="{FF2B5EF4-FFF2-40B4-BE49-F238E27FC236}">
              <a16:creationId xmlns:a16="http://schemas.microsoft.com/office/drawing/2014/main" id="{00000000-0008-0000-2500-00009F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8" name="Text Box 3">
          <a:extLst>
            <a:ext uri="{FF2B5EF4-FFF2-40B4-BE49-F238E27FC236}">
              <a16:creationId xmlns:a16="http://schemas.microsoft.com/office/drawing/2014/main" id="{00000000-0008-0000-2500-0000A0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09" name="Text Box 5">
          <a:extLst>
            <a:ext uri="{FF2B5EF4-FFF2-40B4-BE49-F238E27FC236}">
              <a16:creationId xmlns:a16="http://schemas.microsoft.com/office/drawing/2014/main" id="{00000000-0008-0000-2500-0000A1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0" name="Text Box 7">
          <a:extLst>
            <a:ext uri="{FF2B5EF4-FFF2-40B4-BE49-F238E27FC236}">
              <a16:creationId xmlns:a16="http://schemas.microsoft.com/office/drawing/2014/main" id="{00000000-0008-0000-2500-0000A2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1" name="Text Box 9">
          <a:extLst>
            <a:ext uri="{FF2B5EF4-FFF2-40B4-BE49-F238E27FC236}">
              <a16:creationId xmlns:a16="http://schemas.microsoft.com/office/drawing/2014/main" id="{00000000-0008-0000-2500-0000A3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2" name="Text Box 11">
          <a:extLst>
            <a:ext uri="{FF2B5EF4-FFF2-40B4-BE49-F238E27FC236}">
              <a16:creationId xmlns:a16="http://schemas.microsoft.com/office/drawing/2014/main" id="{00000000-0008-0000-2500-0000A4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3" name="Text Box 13">
          <a:extLst>
            <a:ext uri="{FF2B5EF4-FFF2-40B4-BE49-F238E27FC236}">
              <a16:creationId xmlns:a16="http://schemas.microsoft.com/office/drawing/2014/main" id="{00000000-0008-0000-2500-0000A5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4" name="Text Box 15">
          <a:extLst>
            <a:ext uri="{FF2B5EF4-FFF2-40B4-BE49-F238E27FC236}">
              <a16:creationId xmlns:a16="http://schemas.microsoft.com/office/drawing/2014/main" id="{00000000-0008-0000-2500-0000A6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5" name="Text Box 17">
          <a:extLst>
            <a:ext uri="{FF2B5EF4-FFF2-40B4-BE49-F238E27FC236}">
              <a16:creationId xmlns:a16="http://schemas.microsoft.com/office/drawing/2014/main" id="{00000000-0008-0000-2500-0000A7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6" name="Text Box 19">
          <a:extLst>
            <a:ext uri="{FF2B5EF4-FFF2-40B4-BE49-F238E27FC236}">
              <a16:creationId xmlns:a16="http://schemas.microsoft.com/office/drawing/2014/main" id="{00000000-0008-0000-2500-0000A8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8617" name="Text Box 21">
          <a:extLst>
            <a:ext uri="{FF2B5EF4-FFF2-40B4-BE49-F238E27FC236}">
              <a16:creationId xmlns:a16="http://schemas.microsoft.com/office/drawing/2014/main" id="{00000000-0008-0000-2500-0000A921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8618" name="Text Box 23">
          <a:extLst>
            <a:ext uri="{FF2B5EF4-FFF2-40B4-BE49-F238E27FC236}">
              <a16:creationId xmlns:a16="http://schemas.microsoft.com/office/drawing/2014/main" id="{00000000-0008-0000-2500-0000AA21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19" name="Text Box 1">
          <a:extLst>
            <a:ext uri="{FF2B5EF4-FFF2-40B4-BE49-F238E27FC236}">
              <a16:creationId xmlns:a16="http://schemas.microsoft.com/office/drawing/2014/main" id="{00000000-0008-0000-2500-0000A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0" name="Text Box 3">
          <a:extLst>
            <a:ext uri="{FF2B5EF4-FFF2-40B4-BE49-F238E27FC236}">
              <a16:creationId xmlns:a16="http://schemas.microsoft.com/office/drawing/2014/main" id="{00000000-0008-0000-2500-0000A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1" name="Text Box 5">
          <a:extLst>
            <a:ext uri="{FF2B5EF4-FFF2-40B4-BE49-F238E27FC236}">
              <a16:creationId xmlns:a16="http://schemas.microsoft.com/office/drawing/2014/main" id="{00000000-0008-0000-2500-0000A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2" name="Text Box 7">
          <a:extLst>
            <a:ext uri="{FF2B5EF4-FFF2-40B4-BE49-F238E27FC236}">
              <a16:creationId xmlns:a16="http://schemas.microsoft.com/office/drawing/2014/main" id="{00000000-0008-0000-2500-0000A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3" name="Text Box 9">
          <a:extLst>
            <a:ext uri="{FF2B5EF4-FFF2-40B4-BE49-F238E27FC236}">
              <a16:creationId xmlns:a16="http://schemas.microsoft.com/office/drawing/2014/main" id="{00000000-0008-0000-2500-0000A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4" name="Text Box 11">
          <a:extLst>
            <a:ext uri="{FF2B5EF4-FFF2-40B4-BE49-F238E27FC236}">
              <a16:creationId xmlns:a16="http://schemas.microsoft.com/office/drawing/2014/main" id="{00000000-0008-0000-2500-0000B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5" name="Text Box 13">
          <a:extLst>
            <a:ext uri="{FF2B5EF4-FFF2-40B4-BE49-F238E27FC236}">
              <a16:creationId xmlns:a16="http://schemas.microsoft.com/office/drawing/2014/main" id="{00000000-0008-0000-2500-0000B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6" name="Text Box 15">
          <a:extLst>
            <a:ext uri="{FF2B5EF4-FFF2-40B4-BE49-F238E27FC236}">
              <a16:creationId xmlns:a16="http://schemas.microsoft.com/office/drawing/2014/main" id="{00000000-0008-0000-2500-0000B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7" name="Text Box 17">
          <a:extLst>
            <a:ext uri="{FF2B5EF4-FFF2-40B4-BE49-F238E27FC236}">
              <a16:creationId xmlns:a16="http://schemas.microsoft.com/office/drawing/2014/main" id="{00000000-0008-0000-2500-0000B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8" name="Text Box 19">
          <a:extLst>
            <a:ext uri="{FF2B5EF4-FFF2-40B4-BE49-F238E27FC236}">
              <a16:creationId xmlns:a16="http://schemas.microsoft.com/office/drawing/2014/main" id="{00000000-0008-0000-2500-0000B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29" name="Text Box 21">
          <a:extLst>
            <a:ext uri="{FF2B5EF4-FFF2-40B4-BE49-F238E27FC236}">
              <a16:creationId xmlns:a16="http://schemas.microsoft.com/office/drawing/2014/main" id="{00000000-0008-0000-2500-0000B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0" name="Text Box 23">
          <a:extLst>
            <a:ext uri="{FF2B5EF4-FFF2-40B4-BE49-F238E27FC236}">
              <a16:creationId xmlns:a16="http://schemas.microsoft.com/office/drawing/2014/main" id="{00000000-0008-0000-2500-0000B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1" name="Text Box 1">
          <a:extLst>
            <a:ext uri="{FF2B5EF4-FFF2-40B4-BE49-F238E27FC236}">
              <a16:creationId xmlns:a16="http://schemas.microsoft.com/office/drawing/2014/main" id="{00000000-0008-0000-2500-0000B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2" name="Text Box 3">
          <a:extLst>
            <a:ext uri="{FF2B5EF4-FFF2-40B4-BE49-F238E27FC236}">
              <a16:creationId xmlns:a16="http://schemas.microsoft.com/office/drawing/2014/main" id="{00000000-0008-0000-2500-0000B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3" name="Text Box 5">
          <a:extLst>
            <a:ext uri="{FF2B5EF4-FFF2-40B4-BE49-F238E27FC236}">
              <a16:creationId xmlns:a16="http://schemas.microsoft.com/office/drawing/2014/main" id="{00000000-0008-0000-2500-0000B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4" name="Text Box 7">
          <a:extLst>
            <a:ext uri="{FF2B5EF4-FFF2-40B4-BE49-F238E27FC236}">
              <a16:creationId xmlns:a16="http://schemas.microsoft.com/office/drawing/2014/main" id="{00000000-0008-0000-2500-0000B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5" name="Text Box 9">
          <a:extLst>
            <a:ext uri="{FF2B5EF4-FFF2-40B4-BE49-F238E27FC236}">
              <a16:creationId xmlns:a16="http://schemas.microsoft.com/office/drawing/2014/main" id="{00000000-0008-0000-2500-0000B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6" name="Text Box 11">
          <a:extLst>
            <a:ext uri="{FF2B5EF4-FFF2-40B4-BE49-F238E27FC236}">
              <a16:creationId xmlns:a16="http://schemas.microsoft.com/office/drawing/2014/main" id="{00000000-0008-0000-2500-0000B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7" name="Text Box 13">
          <a:extLst>
            <a:ext uri="{FF2B5EF4-FFF2-40B4-BE49-F238E27FC236}">
              <a16:creationId xmlns:a16="http://schemas.microsoft.com/office/drawing/2014/main" id="{00000000-0008-0000-2500-0000B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8" name="Text Box 15">
          <a:extLst>
            <a:ext uri="{FF2B5EF4-FFF2-40B4-BE49-F238E27FC236}">
              <a16:creationId xmlns:a16="http://schemas.microsoft.com/office/drawing/2014/main" id="{00000000-0008-0000-2500-0000B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39" name="Text Box 17">
          <a:extLst>
            <a:ext uri="{FF2B5EF4-FFF2-40B4-BE49-F238E27FC236}">
              <a16:creationId xmlns:a16="http://schemas.microsoft.com/office/drawing/2014/main" id="{00000000-0008-0000-2500-0000B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40" name="Text Box 19">
          <a:extLst>
            <a:ext uri="{FF2B5EF4-FFF2-40B4-BE49-F238E27FC236}">
              <a16:creationId xmlns:a16="http://schemas.microsoft.com/office/drawing/2014/main" id="{00000000-0008-0000-2500-0000C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41" name="Text Box 21">
          <a:extLst>
            <a:ext uri="{FF2B5EF4-FFF2-40B4-BE49-F238E27FC236}">
              <a16:creationId xmlns:a16="http://schemas.microsoft.com/office/drawing/2014/main" id="{00000000-0008-0000-2500-0000C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42" name="Text Box 23">
          <a:extLst>
            <a:ext uri="{FF2B5EF4-FFF2-40B4-BE49-F238E27FC236}">
              <a16:creationId xmlns:a16="http://schemas.microsoft.com/office/drawing/2014/main" id="{00000000-0008-0000-2500-0000C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3" name="Text Box 1">
          <a:extLst>
            <a:ext uri="{FF2B5EF4-FFF2-40B4-BE49-F238E27FC236}">
              <a16:creationId xmlns:a16="http://schemas.microsoft.com/office/drawing/2014/main" id="{00000000-0008-0000-2500-0000C3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4" name="Text Box 3">
          <a:extLst>
            <a:ext uri="{FF2B5EF4-FFF2-40B4-BE49-F238E27FC236}">
              <a16:creationId xmlns:a16="http://schemas.microsoft.com/office/drawing/2014/main" id="{00000000-0008-0000-2500-0000C4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5" name="Text Box 5">
          <a:extLst>
            <a:ext uri="{FF2B5EF4-FFF2-40B4-BE49-F238E27FC236}">
              <a16:creationId xmlns:a16="http://schemas.microsoft.com/office/drawing/2014/main" id="{00000000-0008-0000-2500-0000C5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6" name="Text Box 7">
          <a:extLst>
            <a:ext uri="{FF2B5EF4-FFF2-40B4-BE49-F238E27FC236}">
              <a16:creationId xmlns:a16="http://schemas.microsoft.com/office/drawing/2014/main" id="{00000000-0008-0000-2500-0000C6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7" name="Text Box 9">
          <a:extLst>
            <a:ext uri="{FF2B5EF4-FFF2-40B4-BE49-F238E27FC236}">
              <a16:creationId xmlns:a16="http://schemas.microsoft.com/office/drawing/2014/main" id="{00000000-0008-0000-2500-0000C7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8" name="Text Box 11">
          <a:extLst>
            <a:ext uri="{FF2B5EF4-FFF2-40B4-BE49-F238E27FC236}">
              <a16:creationId xmlns:a16="http://schemas.microsoft.com/office/drawing/2014/main" id="{00000000-0008-0000-2500-0000C8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49" name="Text Box 13">
          <a:extLst>
            <a:ext uri="{FF2B5EF4-FFF2-40B4-BE49-F238E27FC236}">
              <a16:creationId xmlns:a16="http://schemas.microsoft.com/office/drawing/2014/main" id="{00000000-0008-0000-2500-0000C9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50" name="Text Box 15">
          <a:extLst>
            <a:ext uri="{FF2B5EF4-FFF2-40B4-BE49-F238E27FC236}">
              <a16:creationId xmlns:a16="http://schemas.microsoft.com/office/drawing/2014/main" id="{00000000-0008-0000-2500-0000CA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51" name="Text Box 17">
          <a:extLst>
            <a:ext uri="{FF2B5EF4-FFF2-40B4-BE49-F238E27FC236}">
              <a16:creationId xmlns:a16="http://schemas.microsoft.com/office/drawing/2014/main" id="{00000000-0008-0000-2500-0000CB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52" name="Text Box 19">
          <a:extLst>
            <a:ext uri="{FF2B5EF4-FFF2-40B4-BE49-F238E27FC236}">
              <a16:creationId xmlns:a16="http://schemas.microsoft.com/office/drawing/2014/main" id="{00000000-0008-0000-2500-0000CC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53" name="Text Box 21">
          <a:extLst>
            <a:ext uri="{FF2B5EF4-FFF2-40B4-BE49-F238E27FC236}">
              <a16:creationId xmlns:a16="http://schemas.microsoft.com/office/drawing/2014/main" id="{00000000-0008-0000-2500-0000CD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654" name="Text Box 23">
          <a:extLst>
            <a:ext uri="{FF2B5EF4-FFF2-40B4-BE49-F238E27FC236}">
              <a16:creationId xmlns:a16="http://schemas.microsoft.com/office/drawing/2014/main" id="{00000000-0008-0000-2500-0000CE21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55" name="Text Box 1">
          <a:extLst>
            <a:ext uri="{FF2B5EF4-FFF2-40B4-BE49-F238E27FC236}">
              <a16:creationId xmlns:a16="http://schemas.microsoft.com/office/drawing/2014/main" id="{00000000-0008-0000-2500-0000C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56" name="Text Box 3">
          <a:extLst>
            <a:ext uri="{FF2B5EF4-FFF2-40B4-BE49-F238E27FC236}">
              <a16:creationId xmlns:a16="http://schemas.microsoft.com/office/drawing/2014/main" id="{00000000-0008-0000-2500-0000D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57" name="Text Box 5">
          <a:extLst>
            <a:ext uri="{FF2B5EF4-FFF2-40B4-BE49-F238E27FC236}">
              <a16:creationId xmlns:a16="http://schemas.microsoft.com/office/drawing/2014/main" id="{00000000-0008-0000-2500-0000D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58" name="Text Box 7">
          <a:extLst>
            <a:ext uri="{FF2B5EF4-FFF2-40B4-BE49-F238E27FC236}">
              <a16:creationId xmlns:a16="http://schemas.microsoft.com/office/drawing/2014/main" id="{00000000-0008-0000-2500-0000D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59" name="Text Box 9">
          <a:extLst>
            <a:ext uri="{FF2B5EF4-FFF2-40B4-BE49-F238E27FC236}">
              <a16:creationId xmlns:a16="http://schemas.microsoft.com/office/drawing/2014/main" id="{00000000-0008-0000-2500-0000D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0" name="Text Box 11">
          <a:extLst>
            <a:ext uri="{FF2B5EF4-FFF2-40B4-BE49-F238E27FC236}">
              <a16:creationId xmlns:a16="http://schemas.microsoft.com/office/drawing/2014/main" id="{00000000-0008-0000-2500-0000D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1" name="Text Box 13">
          <a:extLst>
            <a:ext uri="{FF2B5EF4-FFF2-40B4-BE49-F238E27FC236}">
              <a16:creationId xmlns:a16="http://schemas.microsoft.com/office/drawing/2014/main" id="{00000000-0008-0000-2500-0000D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2" name="Text Box 15">
          <a:extLst>
            <a:ext uri="{FF2B5EF4-FFF2-40B4-BE49-F238E27FC236}">
              <a16:creationId xmlns:a16="http://schemas.microsoft.com/office/drawing/2014/main" id="{00000000-0008-0000-2500-0000D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3" name="Text Box 17">
          <a:extLst>
            <a:ext uri="{FF2B5EF4-FFF2-40B4-BE49-F238E27FC236}">
              <a16:creationId xmlns:a16="http://schemas.microsoft.com/office/drawing/2014/main" id="{00000000-0008-0000-2500-0000D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4" name="Text Box 19">
          <a:extLst>
            <a:ext uri="{FF2B5EF4-FFF2-40B4-BE49-F238E27FC236}">
              <a16:creationId xmlns:a16="http://schemas.microsoft.com/office/drawing/2014/main" id="{00000000-0008-0000-2500-0000D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5" name="Text Box 21">
          <a:extLst>
            <a:ext uri="{FF2B5EF4-FFF2-40B4-BE49-F238E27FC236}">
              <a16:creationId xmlns:a16="http://schemas.microsoft.com/office/drawing/2014/main" id="{00000000-0008-0000-2500-0000D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6" name="Text Box 23">
          <a:extLst>
            <a:ext uri="{FF2B5EF4-FFF2-40B4-BE49-F238E27FC236}">
              <a16:creationId xmlns:a16="http://schemas.microsoft.com/office/drawing/2014/main" id="{00000000-0008-0000-2500-0000D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7" name="Text Box 1">
          <a:extLst>
            <a:ext uri="{FF2B5EF4-FFF2-40B4-BE49-F238E27FC236}">
              <a16:creationId xmlns:a16="http://schemas.microsoft.com/office/drawing/2014/main" id="{00000000-0008-0000-2500-0000D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8" name="Text Box 3">
          <a:extLst>
            <a:ext uri="{FF2B5EF4-FFF2-40B4-BE49-F238E27FC236}">
              <a16:creationId xmlns:a16="http://schemas.microsoft.com/office/drawing/2014/main" id="{00000000-0008-0000-2500-0000D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69" name="Text Box 5">
          <a:extLst>
            <a:ext uri="{FF2B5EF4-FFF2-40B4-BE49-F238E27FC236}">
              <a16:creationId xmlns:a16="http://schemas.microsoft.com/office/drawing/2014/main" id="{00000000-0008-0000-2500-0000D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0" name="Text Box 7">
          <a:extLst>
            <a:ext uri="{FF2B5EF4-FFF2-40B4-BE49-F238E27FC236}">
              <a16:creationId xmlns:a16="http://schemas.microsoft.com/office/drawing/2014/main" id="{00000000-0008-0000-2500-0000D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1" name="Text Box 9">
          <a:extLst>
            <a:ext uri="{FF2B5EF4-FFF2-40B4-BE49-F238E27FC236}">
              <a16:creationId xmlns:a16="http://schemas.microsoft.com/office/drawing/2014/main" id="{00000000-0008-0000-2500-0000D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2" name="Text Box 11">
          <a:extLst>
            <a:ext uri="{FF2B5EF4-FFF2-40B4-BE49-F238E27FC236}">
              <a16:creationId xmlns:a16="http://schemas.microsoft.com/office/drawing/2014/main" id="{00000000-0008-0000-2500-0000E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3" name="Text Box 13">
          <a:extLst>
            <a:ext uri="{FF2B5EF4-FFF2-40B4-BE49-F238E27FC236}">
              <a16:creationId xmlns:a16="http://schemas.microsoft.com/office/drawing/2014/main" id="{00000000-0008-0000-2500-0000E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4" name="Text Box 15">
          <a:extLst>
            <a:ext uri="{FF2B5EF4-FFF2-40B4-BE49-F238E27FC236}">
              <a16:creationId xmlns:a16="http://schemas.microsoft.com/office/drawing/2014/main" id="{00000000-0008-0000-2500-0000E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5" name="Text Box 17">
          <a:extLst>
            <a:ext uri="{FF2B5EF4-FFF2-40B4-BE49-F238E27FC236}">
              <a16:creationId xmlns:a16="http://schemas.microsoft.com/office/drawing/2014/main" id="{00000000-0008-0000-2500-0000E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6" name="Text Box 19">
          <a:extLst>
            <a:ext uri="{FF2B5EF4-FFF2-40B4-BE49-F238E27FC236}">
              <a16:creationId xmlns:a16="http://schemas.microsoft.com/office/drawing/2014/main" id="{00000000-0008-0000-2500-0000E4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7" name="Text Box 21">
          <a:extLst>
            <a:ext uri="{FF2B5EF4-FFF2-40B4-BE49-F238E27FC236}">
              <a16:creationId xmlns:a16="http://schemas.microsoft.com/office/drawing/2014/main" id="{00000000-0008-0000-2500-0000E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8" name="Text Box 23">
          <a:extLst>
            <a:ext uri="{FF2B5EF4-FFF2-40B4-BE49-F238E27FC236}">
              <a16:creationId xmlns:a16="http://schemas.microsoft.com/office/drawing/2014/main" id="{00000000-0008-0000-2500-0000E6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79" name="Text Box 1">
          <a:extLst>
            <a:ext uri="{FF2B5EF4-FFF2-40B4-BE49-F238E27FC236}">
              <a16:creationId xmlns:a16="http://schemas.microsoft.com/office/drawing/2014/main" id="{00000000-0008-0000-2500-0000E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0" name="Text Box 3">
          <a:extLst>
            <a:ext uri="{FF2B5EF4-FFF2-40B4-BE49-F238E27FC236}">
              <a16:creationId xmlns:a16="http://schemas.microsoft.com/office/drawing/2014/main" id="{00000000-0008-0000-2500-0000E8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1" name="Text Box 5">
          <a:extLst>
            <a:ext uri="{FF2B5EF4-FFF2-40B4-BE49-F238E27FC236}">
              <a16:creationId xmlns:a16="http://schemas.microsoft.com/office/drawing/2014/main" id="{00000000-0008-0000-2500-0000E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2" name="Text Box 7">
          <a:extLst>
            <a:ext uri="{FF2B5EF4-FFF2-40B4-BE49-F238E27FC236}">
              <a16:creationId xmlns:a16="http://schemas.microsoft.com/office/drawing/2014/main" id="{00000000-0008-0000-2500-0000EA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3" name="Text Box 9">
          <a:extLst>
            <a:ext uri="{FF2B5EF4-FFF2-40B4-BE49-F238E27FC236}">
              <a16:creationId xmlns:a16="http://schemas.microsoft.com/office/drawing/2014/main" id="{00000000-0008-0000-2500-0000E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4" name="Text Box 11">
          <a:extLst>
            <a:ext uri="{FF2B5EF4-FFF2-40B4-BE49-F238E27FC236}">
              <a16:creationId xmlns:a16="http://schemas.microsoft.com/office/drawing/2014/main" id="{00000000-0008-0000-2500-0000EC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5" name="Text Box 13">
          <a:extLst>
            <a:ext uri="{FF2B5EF4-FFF2-40B4-BE49-F238E27FC236}">
              <a16:creationId xmlns:a16="http://schemas.microsoft.com/office/drawing/2014/main" id="{00000000-0008-0000-2500-0000E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6" name="Text Box 15">
          <a:extLst>
            <a:ext uri="{FF2B5EF4-FFF2-40B4-BE49-F238E27FC236}">
              <a16:creationId xmlns:a16="http://schemas.microsoft.com/office/drawing/2014/main" id="{00000000-0008-0000-2500-0000EE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7" name="Text Box 17">
          <a:extLst>
            <a:ext uri="{FF2B5EF4-FFF2-40B4-BE49-F238E27FC236}">
              <a16:creationId xmlns:a16="http://schemas.microsoft.com/office/drawing/2014/main" id="{00000000-0008-0000-2500-0000E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8" name="Text Box 19">
          <a:extLst>
            <a:ext uri="{FF2B5EF4-FFF2-40B4-BE49-F238E27FC236}">
              <a16:creationId xmlns:a16="http://schemas.microsoft.com/office/drawing/2014/main" id="{00000000-0008-0000-2500-0000F0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89" name="Text Box 21">
          <a:extLst>
            <a:ext uri="{FF2B5EF4-FFF2-40B4-BE49-F238E27FC236}">
              <a16:creationId xmlns:a16="http://schemas.microsoft.com/office/drawing/2014/main" id="{00000000-0008-0000-2500-0000F1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90" name="Text Box 23">
          <a:extLst>
            <a:ext uri="{FF2B5EF4-FFF2-40B4-BE49-F238E27FC236}">
              <a16:creationId xmlns:a16="http://schemas.microsoft.com/office/drawing/2014/main" id="{00000000-0008-0000-2500-0000F2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91" name="Text Box 1">
          <a:extLst>
            <a:ext uri="{FF2B5EF4-FFF2-40B4-BE49-F238E27FC236}">
              <a16:creationId xmlns:a16="http://schemas.microsoft.com/office/drawing/2014/main" id="{00000000-0008-0000-2500-0000F3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692" name="Text Box 2">
          <a:extLst>
            <a:ext uri="{FF2B5EF4-FFF2-40B4-BE49-F238E27FC236}">
              <a16:creationId xmlns:a16="http://schemas.microsoft.com/office/drawing/2014/main" id="{00000000-0008-0000-2500-0000F4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93" name="Text Box 3">
          <a:extLst>
            <a:ext uri="{FF2B5EF4-FFF2-40B4-BE49-F238E27FC236}">
              <a16:creationId xmlns:a16="http://schemas.microsoft.com/office/drawing/2014/main" id="{00000000-0008-0000-2500-0000F5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694" name="Text Box 4">
          <a:extLst>
            <a:ext uri="{FF2B5EF4-FFF2-40B4-BE49-F238E27FC236}">
              <a16:creationId xmlns:a16="http://schemas.microsoft.com/office/drawing/2014/main" id="{00000000-0008-0000-2500-0000F6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95" name="Text Box 5">
          <a:extLst>
            <a:ext uri="{FF2B5EF4-FFF2-40B4-BE49-F238E27FC236}">
              <a16:creationId xmlns:a16="http://schemas.microsoft.com/office/drawing/2014/main" id="{00000000-0008-0000-2500-0000F7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696" name="Text Box 6">
          <a:extLst>
            <a:ext uri="{FF2B5EF4-FFF2-40B4-BE49-F238E27FC236}">
              <a16:creationId xmlns:a16="http://schemas.microsoft.com/office/drawing/2014/main" id="{00000000-0008-0000-2500-0000F8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97" name="Text Box 7">
          <a:extLst>
            <a:ext uri="{FF2B5EF4-FFF2-40B4-BE49-F238E27FC236}">
              <a16:creationId xmlns:a16="http://schemas.microsoft.com/office/drawing/2014/main" id="{00000000-0008-0000-2500-0000F9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698" name="Text Box 8">
          <a:extLst>
            <a:ext uri="{FF2B5EF4-FFF2-40B4-BE49-F238E27FC236}">
              <a16:creationId xmlns:a16="http://schemas.microsoft.com/office/drawing/2014/main" id="{00000000-0008-0000-2500-0000FA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699" name="Text Box 9">
          <a:extLst>
            <a:ext uri="{FF2B5EF4-FFF2-40B4-BE49-F238E27FC236}">
              <a16:creationId xmlns:a16="http://schemas.microsoft.com/office/drawing/2014/main" id="{00000000-0008-0000-2500-0000FB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00" name="Text Box 10">
          <a:extLst>
            <a:ext uri="{FF2B5EF4-FFF2-40B4-BE49-F238E27FC236}">
              <a16:creationId xmlns:a16="http://schemas.microsoft.com/office/drawing/2014/main" id="{00000000-0008-0000-2500-0000FC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01" name="Text Box 11">
          <a:extLst>
            <a:ext uri="{FF2B5EF4-FFF2-40B4-BE49-F238E27FC236}">
              <a16:creationId xmlns:a16="http://schemas.microsoft.com/office/drawing/2014/main" id="{00000000-0008-0000-2500-0000FD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02" name="Text Box 12">
          <a:extLst>
            <a:ext uri="{FF2B5EF4-FFF2-40B4-BE49-F238E27FC236}">
              <a16:creationId xmlns:a16="http://schemas.microsoft.com/office/drawing/2014/main" id="{00000000-0008-0000-2500-0000FE21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03" name="Text Box 13">
          <a:extLst>
            <a:ext uri="{FF2B5EF4-FFF2-40B4-BE49-F238E27FC236}">
              <a16:creationId xmlns:a16="http://schemas.microsoft.com/office/drawing/2014/main" id="{00000000-0008-0000-2500-0000FF21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04" name="Text Box 14">
          <a:extLst>
            <a:ext uri="{FF2B5EF4-FFF2-40B4-BE49-F238E27FC236}">
              <a16:creationId xmlns:a16="http://schemas.microsoft.com/office/drawing/2014/main" id="{00000000-0008-0000-2500-000000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05" name="Text Box 15">
          <a:extLst>
            <a:ext uri="{FF2B5EF4-FFF2-40B4-BE49-F238E27FC236}">
              <a16:creationId xmlns:a16="http://schemas.microsoft.com/office/drawing/2014/main" id="{00000000-0008-0000-2500-00000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06" name="Text Box 16">
          <a:extLst>
            <a:ext uri="{FF2B5EF4-FFF2-40B4-BE49-F238E27FC236}">
              <a16:creationId xmlns:a16="http://schemas.microsoft.com/office/drawing/2014/main" id="{00000000-0008-0000-2500-000002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07" name="Text Box 1">
          <a:extLst>
            <a:ext uri="{FF2B5EF4-FFF2-40B4-BE49-F238E27FC236}">
              <a16:creationId xmlns:a16="http://schemas.microsoft.com/office/drawing/2014/main" id="{00000000-0008-0000-2500-00000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08" name="Text Box 2">
          <a:extLst>
            <a:ext uri="{FF2B5EF4-FFF2-40B4-BE49-F238E27FC236}">
              <a16:creationId xmlns:a16="http://schemas.microsoft.com/office/drawing/2014/main" id="{00000000-0008-0000-2500-000004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09" name="Text Box 3">
          <a:extLst>
            <a:ext uri="{FF2B5EF4-FFF2-40B4-BE49-F238E27FC236}">
              <a16:creationId xmlns:a16="http://schemas.microsoft.com/office/drawing/2014/main" id="{00000000-0008-0000-2500-00000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10" name="Text Box 4">
          <a:extLst>
            <a:ext uri="{FF2B5EF4-FFF2-40B4-BE49-F238E27FC236}">
              <a16:creationId xmlns:a16="http://schemas.microsoft.com/office/drawing/2014/main" id="{00000000-0008-0000-2500-000006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11" name="Text Box 5">
          <a:extLst>
            <a:ext uri="{FF2B5EF4-FFF2-40B4-BE49-F238E27FC236}">
              <a16:creationId xmlns:a16="http://schemas.microsoft.com/office/drawing/2014/main" id="{00000000-0008-0000-2500-00000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12" name="Text Box 6">
          <a:extLst>
            <a:ext uri="{FF2B5EF4-FFF2-40B4-BE49-F238E27FC236}">
              <a16:creationId xmlns:a16="http://schemas.microsoft.com/office/drawing/2014/main" id="{00000000-0008-0000-2500-000008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13" name="Text Box 7">
          <a:extLst>
            <a:ext uri="{FF2B5EF4-FFF2-40B4-BE49-F238E27FC236}">
              <a16:creationId xmlns:a16="http://schemas.microsoft.com/office/drawing/2014/main" id="{00000000-0008-0000-2500-00000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14" name="Text Box 8">
          <a:extLst>
            <a:ext uri="{FF2B5EF4-FFF2-40B4-BE49-F238E27FC236}">
              <a16:creationId xmlns:a16="http://schemas.microsoft.com/office/drawing/2014/main" id="{00000000-0008-0000-2500-00000A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15" name="Text Box 9">
          <a:extLst>
            <a:ext uri="{FF2B5EF4-FFF2-40B4-BE49-F238E27FC236}">
              <a16:creationId xmlns:a16="http://schemas.microsoft.com/office/drawing/2014/main" id="{00000000-0008-0000-2500-00000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16" name="Text Box 10">
          <a:extLst>
            <a:ext uri="{FF2B5EF4-FFF2-40B4-BE49-F238E27FC236}">
              <a16:creationId xmlns:a16="http://schemas.microsoft.com/office/drawing/2014/main" id="{00000000-0008-0000-2500-00000C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17" name="Text Box 11">
          <a:extLst>
            <a:ext uri="{FF2B5EF4-FFF2-40B4-BE49-F238E27FC236}">
              <a16:creationId xmlns:a16="http://schemas.microsoft.com/office/drawing/2014/main" id="{00000000-0008-0000-2500-00000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18" name="Text Box 12">
          <a:extLst>
            <a:ext uri="{FF2B5EF4-FFF2-40B4-BE49-F238E27FC236}">
              <a16:creationId xmlns:a16="http://schemas.microsoft.com/office/drawing/2014/main" id="{00000000-0008-0000-2500-00000E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19" name="Text Box 13">
          <a:extLst>
            <a:ext uri="{FF2B5EF4-FFF2-40B4-BE49-F238E27FC236}">
              <a16:creationId xmlns:a16="http://schemas.microsoft.com/office/drawing/2014/main" id="{00000000-0008-0000-2500-00000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20" name="Text Box 14">
          <a:extLst>
            <a:ext uri="{FF2B5EF4-FFF2-40B4-BE49-F238E27FC236}">
              <a16:creationId xmlns:a16="http://schemas.microsoft.com/office/drawing/2014/main" id="{00000000-0008-0000-2500-000010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1" name="Text Box 15">
          <a:extLst>
            <a:ext uri="{FF2B5EF4-FFF2-40B4-BE49-F238E27FC236}">
              <a16:creationId xmlns:a16="http://schemas.microsoft.com/office/drawing/2014/main" id="{00000000-0008-0000-2500-00001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722" name="Text Box 16">
          <a:extLst>
            <a:ext uri="{FF2B5EF4-FFF2-40B4-BE49-F238E27FC236}">
              <a16:creationId xmlns:a16="http://schemas.microsoft.com/office/drawing/2014/main" id="{00000000-0008-0000-2500-000012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3" name="Text Box 1">
          <a:extLst>
            <a:ext uri="{FF2B5EF4-FFF2-40B4-BE49-F238E27FC236}">
              <a16:creationId xmlns:a16="http://schemas.microsoft.com/office/drawing/2014/main" id="{00000000-0008-0000-2500-00001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4" name="Text Box 3">
          <a:extLst>
            <a:ext uri="{FF2B5EF4-FFF2-40B4-BE49-F238E27FC236}">
              <a16:creationId xmlns:a16="http://schemas.microsoft.com/office/drawing/2014/main" id="{00000000-0008-0000-2500-00001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5" name="Text Box 5">
          <a:extLst>
            <a:ext uri="{FF2B5EF4-FFF2-40B4-BE49-F238E27FC236}">
              <a16:creationId xmlns:a16="http://schemas.microsoft.com/office/drawing/2014/main" id="{00000000-0008-0000-2500-00001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6" name="Text Box 7">
          <a:extLst>
            <a:ext uri="{FF2B5EF4-FFF2-40B4-BE49-F238E27FC236}">
              <a16:creationId xmlns:a16="http://schemas.microsoft.com/office/drawing/2014/main" id="{00000000-0008-0000-2500-00001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7" name="Text Box 9">
          <a:extLst>
            <a:ext uri="{FF2B5EF4-FFF2-40B4-BE49-F238E27FC236}">
              <a16:creationId xmlns:a16="http://schemas.microsoft.com/office/drawing/2014/main" id="{00000000-0008-0000-2500-00001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8" name="Text Box 11">
          <a:extLst>
            <a:ext uri="{FF2B5EF4-FFF2-40B4-BE49-F238E27FC236}">
              <a16:creationId xmlns:a16="http://schemas.microsoft.com/office/drawing/2014/main" id="{00000000-0008-0000-2500-00001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29" name="Text Box 13">
          <a:extLst>
            <a:ext uri="{FF2B5EF4-FFF2-40B4-BE49-F238E27FC236}">
              <a16:creationId xmlns:a16="http://schemas.microsoft.com/office/drawing/2014/main" id="{00000000-0008-0000-2500-00001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0" name="Text Box 15">
          <a:extLst>
            <a:ext uri="{FF2B5EF4-FFF2-40B4-BE49-F238E27FC236}">
              <a16:creationId xmlns:a16="http://schemas.microsoft.com/office/drawing/2014/main" id="{00000000-0008-0000-2500-00001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1" name="Text Box 17">
          <a:extLst>
            <a:ext uri="{FF2B5EF4-FFF2-40B4-BE49-F238E27FC236}">
              <a16:creationId xmlns:a16="http://schemas.microsoft.com/office/drawing/2014/main" id="{00000000-0008-0000-2500-00001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2" name="Text Box 19">
          <a:extLst>
            <a:ext uri="{FF2B5EF4-FFF2-40B4-BE49-F238E27FC236}">
              <a16:creationId xmlns:a16="http://schemas.microsoft.com/office/drawing/2014/main" id="{00000000-0008-0000-2500-00001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3" name="Text Box 21">
          <a:extLst>
            <a:ext uri="{FF2B5EF4-FFF2-40B4-BE49-F238E27FC236}">
              <a16:creationId xmlns:a16="http://schemas.microsoft.com/office/drawing/2014/main" id="{00000000-0008-0000-2500-00001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4" name="Text Box 23">
          <a:extLst>
            <a:ext uri="{FF2B5EF4-FFF2-40B4-BE49-F238E27FC236}">
              <a16:creationId xmlns:a16="http://schemas.microsoft.com/office/drawing/2014/main" id="{00000000-0008-0000-2500-00001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5" name="Text Box 1">
          <a:extLst>
            <a:ext uri="{FF2B5EF4-FFF2-40B4-BE49-F238E27FC236}">
              <a16:creationId xmlns:a16="http://schemas.microsoft.com/office/drawing/2014/main" id="{00000000-0008-0000-2500-00001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6" name="Text Box 3">
          <a:extLst>
            <a:ext uri="{FF2B5EF4-FFF2-40B4-BE49-F238E27FC236}">
              <a16:creationId xmlns:a16="http://schemas.microsoft.com/office/drawing/2014/main" id="{00000000-0008-0000-2500-00002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7" name="Text Box 5">
          <a:extLst>
            <a:ext uri="{FF2B5EF4-FFF2-40B4-BE49-F238E27FC236}">
              <a16:creationId xmlns:a16="http://schemas.microsoft.com/office/drawing/2014/main" id="{00000000-0008-0000-2500-00002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8" name="Text Box 7">
          <a:extLst>
            <a:ext uri="{FF2B5EF4-FFF2-40B4-BE49-F238E27FC236}">
              <a16:creationId xmlns:a16="http://schemas.microsoft.com/office/drawing/2014/main" id="{00000000-0008-0000-2500-00002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39" name="Text Box 9">
          <a:extLst>
            <a:ext uri="{FF2B5EF4-FFF2-40B4-BE49-F238E27FC236}">
              <a16:creationId xmlns:a16="http://schemas.microsoft.com/office/drawing/2014/main" id="{00000000-0008-0000-2500-00002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0" name="Text Box 11">
          <a:extLst>
            <a:ext uri="{FF2B5EF4-FFF2-40B4-BE49-F238E27FC236}">
              <a16:creationId xmlns:a16="http://schemas.microsoft.com/office/drawing/2014/main" id="{00000000-0008-0000-2500-00002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1" name="Text Box 13">
          <a:extLst>
            <a:ext uri="{FF2B5EF4-FFF2-40B4-BE49-F238E27FC236}">
              <a16:creationId xmlns:a16="http://schemas.microsoft.com/office/drawing/2014/main" id="{00000000-0008-0000-2500-00002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2" name="Text Box 15">
          <a:extLst>
            <a:ext uri="{FF2B5EF4-FFF2-40B4-BE49-F238E27FC236}">
              <a16:creationId xmlns:a16="http://schemas.microsoft.com/office/drawing/2014/main" id="{00000000-0008-0000-2500-00002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3" name="Text Box 17">
          <a:extLst>
            <a:ext uri="{FF2B5EF4-FFF2-40B4-BE49-F238E27FC236}">
              <a16:creationId xmlns:a16="http://schemas.microsoft.com/office/drawing/2014/main" id="{00000000-0008-0000-2500-00002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4" name="Text Box 19">
          <a:extLst>
            <a:ext uri="{FF2B5EF4-FFF2-40B4-BE49-F238E27FC236}">
              <a16:creationId xmlns:a16="http://schemas.microsoft.com/office/drawing/2014/main" id="{00000000-0008-0000-2500-00002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5" name="Text Box 21">
          <a:extLst>
            <a:ext uri="{FF2B5EF4-FFF2-40B4-BE49-F238E27FC236}">
              <a16:creationId xmlns:a16="http://schemas.microsoft.com/office/drawing/2014/main" id="{00000000-0008-0000-2500-00002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46" name="Text Box 23">
          <a:extLst>
            <a:ext uri="{FF2B5EF4-FFF2-40B4-BE49-F238E27FC236}">
              <a16:creationId xmlns:a16="http://schemas.microsoft.com/office/drawing/2014/main" id="{00000000-0008-0000-2500-00002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47" name="Text Box 1">
          <a:extLst>
            <a:ext uri="{FF2B5EF4-FFF2-40B4-BE49-F238E27FC236}">
              <a16:creationId xmlns:a16="http://schemas.microsoft.com/office/drawing/2014/main" id="{00000000-0008-0000-2500-00002B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48" name="Text Box 3">
          <a:extLst>
            <a:ext uri="{FF2B5EF4-FFF2-40B4-BE49-F238E27FC236}">
              <a16:creationId xmlns:a16="http://schemas.microsoft.com/office/drawing/2014/main" id="{00000000-0008-0000-2500-00002C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49" name="Text Box 5">
          <a:extLst>
            <a:ext uri="{FF2B5EF4-FFF2-40B4-BE49-F238E27FC236}">
              <a16:creationId xmlns:a16="http://schemas.microsoft.com/office/drawing/2014/main" id="{00000000-0008-0000-2500-00002D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0" name="Text Box 7">
          <a:extLst>
            <a:ext uri="{FF2B5EF4-FFF2-40B4-BE49-F238E27FC236}">
              <a16:creationId xmlns:a16="http://schemas.microsoft.com/office/drawing/2014/main" id="{00000000-0008-0000-2500-00002E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1" name="Text Box 9">
          <a:extLst>
            <a:ext uri="{FF2B5EF4-FFF2-40B4-BE49-F238E27FC236}">
              <a16:creationId xmlns:a16="http://schemas.microsoft.com/office/drawing/2014/main" id="{00000000-0008-0000-2500-00002F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2" name="Text Box 11">
          <a:extLst>
            <a:ext uri="{FF2B5EF4-FFF2-40B4-BE49-F238E27FC236}">
              <a16:creationId xmlns:a16="http://schemas.microsoft.com/office/drawing/2014/main" id="{00000000-0008-0000-2500-000030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3" name="Text Box 13">
          <a:extLst>
            <a:ext uri="{FF2B5EF4-FFF2-40B4-BE49-F238E27FC236}">
              <a16:creationId xmlns:a16="http://schemas.microsoft.com/office/drawing/2014/main" id="{00000000-0008-0000-2500-000031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4" name="Text Box 15">
          <a:extLst>
            <a:ext uri="{FF2B5EF4-FFF2-40B4-BE49-F238E27FC236}">
              <a16:creationId xmlns:a16="http://schemas.microsoft.com/office/drawing/2014/main" id="{00000000-0008-0000-2500-000032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5" name="Text Box 17">
          <a:extLst>
            <a:ext uri="{FF2B5EF4-FFF2-40B4-BE49-F238E27FC236}">
              <a16:creationId xmlns:a16="http://schemas.microsoft.com/office/drawing/2014/main" id="{00000000-0008-0000-2500-000033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6" name="Text Box 19">
          <a:extLst>
            <a:ext uri="{FF2B5EF4-FFF2-40B4-BE49-F238E27FC236}">
              <a16:creationId xmlns:a16="http://schemas.microsoft.com/office/drawing/2014/main" id="{00000000-0008-0000-2500-000034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7" name="Text Box 21">
          <a:extLst>
            <a:ext uri="{FF2B5EF4-FFF2-40B4-BE49-F238E27FC236}">
              <a16:creationId xmlns:a16="http://schemas.microsoft.com/office/drawing/2014/main" id="{00000000-0008-0000-2500-000035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58" name="Text Box 23">
          <a:extLst>
            <a:ext uri="{FF2B5EF4-FFF2-40B4-BE49-F238E27FC236}">
              <a16:creationId xmlns:a16="http://schemas.microsoft.com/office/drawing/2014/main" id="{00000000-0008-0000-2500-000036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59" name="Text Box 1">
          <a:extLst>
            <a:ext uri="{FF2B5EF4-FFF2-40B4-BE49-F238E27FC236}">
              <a16:creationId xmlns:a16="http://schemas.microsoft.com/office/drawing/2014/main" id="{00000000-0008-0000-2500-00003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0" name="Text Box 3">
          <a:extLst>
            <a:ext uri="{FF2B5EF4-FFF2-40B4-BE49-F238E27FC236}">
              <a16:creationId xmlns:a16="http://schemas.microsoft.com/office/drawing/2014/main" id="{00000000-0008-0000-2500-00003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1" name="Text Box 5">
          <a:extLst>
            <a:ext uri="{FF2B5EF4-FFF2-40B4-BE49-F238E27FC236}">
              <a16:creationId xmlns:a16="http://schemas.microsoft.com/office/drawing/2014/main" id="{00000000-0008-0000-2500-00003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2" name="Text Box 7">
          <a:extLst>
            <a:ext uri="{FF2B5EF4-FFF2-40B4-BE49-F238E27FC236}">
              <a16:creationId xmlns:a16="http://schemas.microsoft.com/office/drawing/2014/main" id="{00000000-0008-0000-2500-00003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3" name="Text Box 9">
          <a:extLst>
            <a:ext uri="{FF2B5EF4-FFF2-40B4-BE49-F238E27FC236}">
              <a16:creationId xmlns:a16="http://schemas.microsoft.com/office/drawing/2014/main" id="{00000000-0008-0000-2500-00003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4" name="Text Box 11">
          <a:extLst>
            <a:ext uri="{FF2B5EF4-FFF2-40B4-BE49-F238E27FC236}">
              <a16:creationId xmlns:a16="http://schemas.microsoft.com/office/drawing/2014/main" id="{00000000-0008-0000-2500-00003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5" name="Text Box 13">
          <a:extLst>
            <a:ext uri="{FF2B5EF4-FFF2-40B4-BE49-F238E27FC236}">
              <a16:creationId xmlns:a16="http://schemas.microsoft.com/office/drawing/2014/main" id="{00000000-0008-0000-2500-00003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6" name="Text Box 15">
          <a:extLst>
            <a:ext uri="{FF2B5EF4-FFF2-40B4-BE49-F238E27FC236}">
              <a16:creationId xmlns:a16="http://schemas.microsoft.com/office/drawing/2014/main" id="{00000000-0008-0000-2500-00003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7" name="Text Box 17">
          <a:extLst>
            <a:ext uri="{FF2B5EF4-FFF2-40B4-BE49-F238E27FC236}">
              <a16:creationId xmlns:a16="http://schemas.microsoft.com/office/drawing/2014/main" id="{00000000-0008-0000-2500-00003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8" name="Text Box 19">
          <a:extLst>
            <a:ext uri="{FF2B5EF4-FFF2-40B4-BE49-F238E27FC236}">
              <a16:creationId xmlns:a16="http://schemas.microsoft.com/office/drawing/2014/main" id="{00000000-0008-0000-2500-00004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69" name="Text Box 21">
          <a:extLst>
            <a:ext uri="{FF2B5EF4-FFF2-40B4-BE49-F238E27FC236}">
              <a16:creationId xmlns:a16="http://schemas.microsoft.com/office/drawing/2014/main" id="{00000000-0008-0000-2500-00004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0" name="Text Box 23">
          <a:extLst>
            <a:ext uri="{FF2B5EF4-FFF2-40B4-BE49-F238E27FC236}">
              <a16:creationId xmlns:a16="http://schemas.microsoft.com/office/drawing/2014/main" id="{00000000-0008-0000-2500-00004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1" name="Text Box 1">
          <a:extLst>
            <a:ext uri="{FF2B5EF4-FFF2-40B4-BE49-F238E27FC236}">
              <a16:creationId xmlns:a16="http://schemas.microsoft.com/office/drawing/2014/main" id="{00000000-0008-0000-2500-00004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2" name="Text Box 3">
          <a:extLst>
            <a:ext uri="{FF2B5EF4-FFF2-40B4-BE49-F238E27FC236}">
              <a16:creationId xmlns:a16="http://schemas.microsoft.com/office/drawing/2014/main" id="{00000000-0008-0000-2500-00004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3" name="Text Box 5">
          <a:extLst>
            <a:ext uri="{FF2B5EF4-FFF2-40B4-BE49-F238E27FC236}">
              <a16:creationId xmlns:a16="http://schemas.microsoft.com/office/drawing/2014/main" id="{00000000-0008-0000-2500-00004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4" name="Text Box 7">
          <a:extLst>
            <a:ext uri="{FF2B5EF4-FFF2-40B4-BE49-F238E27FC236}">
              <a16:creationId xmlns:a16="http://schemas.microsoft.com/office/drawing/2014/main" id="{00000000-0008-0000-2500-00004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5" name="Text Box 9">
          <a:extLst>
            <a:ext uri="{FF2B5EF4-FFF2-40B4-BE49-F238E27FC236}">
              <a16:creationId xmlns:a16="http://schemas.microsoft.com/office/drawing/2014/main" id="{00000000-0008-0000-2500-00004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6" name="Text Box 11">
          <a:extLst>
            <a:ext uri="{FF2B5EF4-FFF2-40B4-BE49-F238E27FC236}">
              <a16:creationId xmlns:a16="http://schemas.microsoft.com/office/drawing/2014/main" id="{00000000-0008-0000-2500-00004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7" name="Text Box 13">
          <a:extLst>
            <a:ext uri="{FF2B5EF4-FFF2-40B4-BE49-F238E27FC236}">
              <a16:creationId xmlns:a16="http://schemas.microsoft.com/office/drawing/2014/main" id="{00000000-0008-0000-2500-00004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8" name="Text Box 15">
          <a:extLst>
            <a:ext uri="{FF2B5EF4-FFF2-40B4-BE49-F238E27FC236}">
              <a16:creationId xmlns:a16="http://schemas.microsoft.com/office/drawing/2014/main" id="{00000000-0008-0000-2500-00004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79" name="Text Box 17">
          <a:extLst>
            <a:ext uri="{FF2B5EF4-FFF2-40B4-BE49-F238E27FC236}">
              <a16:creationId xmlns:a16="http://schemas.microsoft.com/office/drawing/2014/main" id="{00000000-0008-0000-2500-00004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0" name="Text Box 19">
          <a:extLst>
            <a:ext uri="{FF2B5EF4-FFF2-40B4-BE49-F238E27FC236}">
              <a16:creationId xmlns:a16="http://schemas.microsoft.com/office/drawing/2014/main" id="{00000000-0008-0000-2500-00004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1" name="Text Box 21">
          <a:extLst>
            <a:ext uri="{FF2B5EF4-FFF2-40B4-BE49-F238E27FC236}">
              <a16:creationId xmlns:a16="http://schemas.microsoft.com/office/drawing/2014/main" id="{00000000-0008-0000-2500-00004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2" name="Text Box 23">
          <a:extLst>
            <a:ext uri="{FF2B5EF4-FFF2-40B4-BE49-F238E27FC236}">
              <a16:creationId xmlns:a16="http://schemas.microsoft.com/office/drawing/2014/main" id="{00000000-0008-0000-2500-00004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3" name="Text Box 1">
          <a:extLst>
            <a:ext uri="{FF2B5EF4-FFF2-40B4-BE49-F238E27FC236}">
              <a16:creationId xmlns:a16="http://schemas.microsoft.com/office/drawing/2014/main" id="{00000000-0008-0000-2500-00004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4" name="Text Box 3">
          <a:extLst>
            <a:ext uri="{FF2B5EF4-FFF2-40B4-BE49-F238E27FC236}">
              <a16:creationId xmlns:a16="http://schemas.microsoft.com/office/drawing/2014/main" id="{00000000-0008-0000-2500-00005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5" name="Text Box 5">
          <a:extLst>
            <a:ext uri="{FF2B5EF4-FFF2-40B4-BE49-F238E27FC236}">
              <a16:creationId xmlns:a16="http://schemas.microsoft.com/office/drawing/2014/main" id="{00000000-0008-0000-2500-00005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6" name="Text Box 7">
          <a:extLst>
            <a:ext uri="{FF2B5EF4-FFF2-40B4-BE49-F238E27FC236}">
              <a16:creationId xmlns:a16="http://schemas.microsoft.com/office/drawing/2014/main" id="{00000000-0008-0000-2500-00005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7" name="Text Box 9">
          <a:extLst>
            <a:ext uri="{FF2B5EF4-FFF2-40B4-BE49-F238E27FC236}">
              <a16:creationId xmlns:a16="http://schemas.microsoft.com/office/drawing/2014/main" id="{00000000-0008-0000-2500-00005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8" name="Text Box 11">
          <a:extLst>
            <a:ext uri="{FF2B5EF4-FFF2-40B4-BE49-F238E27FC236}">
              <a16:creationId xmlns:a16="http://schemas.microsoft.com/office/drawing/2014/main" id="{00000000-0008-0000-2500-00005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89" name="Text Box 13">
          <a:extLst>
            <a:ext uri="{FF2B5EF4-FFF2-40B4-BE49-F238E27FC236}">
              <a16:creationId xmlns:a16="http://schemas.microsoft.com/office/drawing/2014/main" id="{00000000-0008-0000-2500-00005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90" name="Text Box 15">
          <a:extLst>
            <a:ext uri="{FF2B5EF4-FFF2-40B4-BE49-F238E27FC236}">
              <a16:creationId xmlns:a16="http://schemas.microsoft.com/office/drawing/2014/main" id="{00000000-0008-0000-2500-00005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91" name="Text Box 17">
          <a:extLst>
            <a:ext uri="{FF2B5EF4-FFF2-40B4-BE49-F238E27FC236}">
              <a16:creationId xmlns:a16="http://schemas.microsoft.com/office/drawing/2014/main" id="{00000000-0008-0000-2500-00005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92" name="Text Box 19">
          <a:extLst>
            <a:ext uri="{FF2B5EF4-FFF2-40B4-BE49-F238E27FC236}">
              <a16:creationId xmlns:a16="http://schemas.microsoft.com/office/drawing/2014/main" id="{00000000-0008-0000-2500-00005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93" name="Text Box 21">
          <a:extLst>
            <a:ext uri="{FF2B5EF4-FFF2-40B4-BE49-F238E27FC236}">
              <a16:creationId xmlns:a16="http://schemas.microsoft.com/office/drawing/2014/main" id="{00000000-0008-0000-2500-00005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794" name="Text Box 23">
          <a:extLst>
            <a:ext uri="{FF2B5EF4-FFF2-40B4-BE49-F238E27FC236}">
              <a16:creationId xmlns:a16="http://schemas.microsoft.com/office/drawing/2014/main" id="{00000000-0008-0000-2500-00005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95" name="Text Box 1">
          <a:extLst>
            <a:ext uri="{FF2B5EF4-FFF2-40B4-BE49-F238E27FC236}">
              <a16:creationId xmlns:a16="http://schemas.microsoft.com/office/drawing/2014/main" id="{00000000-0008-0000-2500-00005B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96" name="Text Box 3">
          <a:extLst>
            <a:ext uri="{FF2B5EF4-FFF2-40B4-BE49-F238E27FC236}">
              <a16:creationId xmlns:a16="http://schemas.microsoft.com/office/drawing/2014/main" id="{00000000-0008-0000-2500-00005C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97" name="Text Box 5">
          <a:extLst>
            <a:ext uri="{FF2B5EF4-FFF2-40B4-BE49-F238E27FC236}">
              <a16:creationId xmlns:a16="http://schemas.microsoft.com/office/drawing/2014/main" id="{00000000-0008-0000-2500-00005D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98" name="Text Box 7">
          <a:extLst>
            <a:ext uri="{FF2B5EF4-FFF2-40B4-BE49-F238E27FC236}">
              <a16:creationId xmlns:a16="http://schemas.microsoft.com/office/drawing/2014/main" id="{00000000-0008-0000-2500-00005E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799" name="Text Box 9">
          <a:extLst>
            <a:ext uri="{FF2B5EF4-FFF2-40B4-BE49-F238E27FC236}">
              <a16:creationId xmlns:a16="http://schemas.microsoft.com/office/drawing/2014/main" id="{00000000-0008-0000-2500-00005F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0" name="Text Box 11">
          <a:extLst>
            <a:ext uri="{FF2B5EF4-FFF2-40B4-BE49-F238E27FC236}">
              <a16:creationId xmlns:a16="http://schemas.microsoft.com/office/drawing/2014/main" id="{00000000-0008-0000-2500-000060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1" name="Text Box 13">
          <a:extLst>
            <a:ext uri="{FF2B5EF4-FFF2-40B4-BE49-F238E27FC236}">
              <a16:creationId xmlns:a16="http://schemas.microsoft.com/office/drawing/2014/main" id="{00000000-0008-0000-2500-000061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2" name="Text Box 15">
          <a:extLst>
            <a:ext uri="{FF2B5EF4-FFF2-40B4-BE49-F238E27FC236}">
              <a16:creationId xmlns:a16="http://schemas.microsoft.com/office/drawing/2014/main" id="{00000000-0008-0000-2500-000062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3" name="Text Box 17">
          <a:extLst>
            <a:ext uri="{FF2B5EF4-FFF2-40B4-BE49-F238E27FC236}">
              <a16:creationId xmlns:a16="http://schemas.microsoft.com/office/drawing/2014/main" id="{00000000-0008-0000-2500-000063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4" name="Text Box 19">
          <a:extLst>
            <a:ext uri="{FF2B5EF4-FFF2-40B4-BE49-F238E27FC236}">
              <a16:creationId xmlns:a16="http://schemas.microsoft.com/office/drawing/2014/main" id="{00000000-0008-0000-2500-000064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5" name="Text Box 21">
          <a:extLst>
            <a:ext uri="{FF2B5EF4-FFF2-40B4-BE49-F238E27FC236}">
              <a16:creationId xmlns:a16="http://schemas.microsoft.com/office/drawing/2014/main" id="{00000000-0008-0000-2500-000065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06" name="Text Box 23">
          <a:extLst>
            <a:ext uri="{FF2B5EF4-FFF2-40B4-BE49-F238E27FC236}">
              <a16:creationId xmlns:a16="http://schemas.microsoft.com/office/drawing/2014/main" id="{00000000-0008-0000-2500-000066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07" name="Text Box 1">
          <a:extLst>
            <a:ext uri="{FF2B5EF4-FFF2-40B4-BE49-F238E27FC236}">
              <a16:creationId xmlns:a16="http://schemas.microsoft.com/office/drawing/2014/main" id="{00000000-0008-0000-2500-00006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08" name="Text Box 3">
          <a:extLst>
            <a:ext uri="{FF2B5EF4-FFF2-40B4-BE49-F238E27FC236}">
              <a16:creationId xmlns:a16="http://schemas.microsoft.com/office/drawing/2014/main" id="{00000000-0008-0000-2500-00006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09" name="Text Box 5">
          <a:extLst>
            <a:ext uri="{FF2B5EF4-FFF2-40B4-BE49-F238E27FC236}">
              <a16:creationId xmlns:a16="http://schemas.microsoft.com/office/drawing/2014/main" id="{00000000-0008-0000-2500-00006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0" name="Text Box 7">
          <a:extLst>
            <a:ext uri="{FF2B5EF4-FFF2-40B4-BE49-F238E27FC236}">
              <a16:creationId xmlns:a16="http://schemas.microsoft.com/office/drawing/2014/main" id="{00000000-0008-0000-2500-00006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1" name="Text Box 9">
          <a:extLst>
            <a:ext uri="{FF2B5EF4-FFF2-40B4-BE49-F238E27FC236}">
              <a16:creationId xmlns:a16="http://schemas.microsoft.com/office/drawing/2014/main" id="{00000000-0008-0000-2500-00006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2" name="Text Box 11">
          <a:extLst>
            <a:ext uri="{FF2B5EF4-FFF2-40B4-BE49-F238E27FC236}">
              <a16:creationId xmlns:a16="http://schemas.microsoft.com/office/drawing/2014/main" id="{00000000-0008-0000-2500-00006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3" name="Text Box 13">
          <a:extLst>
            <a:ext uri="{FF2B5EF4-FFF2-40B4-BE49-F238E27FC236}">
              <a16:creationId xmlns:a16="http://schemas.microsoft.com/office/drawing/2014/main" id="{00000000-0008-0000-2500-00006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4" name="Text Box 15">
          <a:extLst>
            <a:ext uri="{FF2B5EF4-FFF2-40B4-BE49-F238E27FC236}">
              <a16:creationId xmlns:a16="http://schemas.microsoft.com/office/drawing/2014/main" id="{00000000-0008-0000-2500-00006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5" name="Text Box 17">
          <a:extLst>
            <a:ext uri="{FF2B5EF4-FFF2-40B4-BE49-F238E27FC236}">
              <a16:creationId xmlns:a16="http://schemas.microsoft.com/office/drawing/2014/main" id="{00000000-0008-0000-2500-00006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6" name="Text Box 19">
          <a:extLst>
            <a:ext uri="{FF2B5EF4-FFF2-40B4-BE49-F238E27FC236}">
              <a16:creationId xmlns:a16="http://schemas.microsoft.com/office/drawing/2014/main" id="{00000000-0008-0000-2500-00007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7" name="Text Box 21">
          <a:extLst>
            <a:ext uri="{FF2B5EF4-FFF2-40B4-BE49-F238E27FC236}">
              <a16:creationId xmlns:a16="http://schemas.microsoft.com/office/drawing/2014/main" id="{00000000-0008-0000-2500-00007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8" name="Text Box 23">
          <a:extLst>
            <a:ext uri="{FF2B5EF4-FFF2-40B4-BE49-F238E27FC236}">
              <a16:creationId xmlns:a16="http://schemas.microsoft.com/office/drawing/2014/main" id="{00000000-0008-0000-2500-00007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19" name="Text Box 1">
          <a:extLst>
            <a:ext uri="{FF2B5EF4-FFF2-40B4-BE49-F238E27FC236}">
              <a16:creationId xmlns:a16="http://schemas.microsoft.com/office/drawing/2014/main" id="{00000000-0008-0000-2500-00007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0" name="Text Box 3">
          <a:extLst>
            <a:ext uri="{FF2B5EF4-FFF2-40B4-BE49-F238E27FC236}">
              <a16:creationId xmlns:a16="http://schemas.microsoft.com/office/drawing/2014/main" id="{00000000-0008-0000-2500-00007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1" name="Text Box 5">
          <a:extLst>
            <a:ext uri="{FF2B5EF4-FFF2-40B4-BE49-F238E27FC236}">
              <a16:creationId xmlns:a16="http://schemas.microsoft.com/office/drawing/2014/main" id="{00000000-0008-0000-2500-00007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2" name="Text Box 7">
          <a:extLst>
            <a:ext uri="{FF2B5EF4-FFF2-40B4-BE49-F238E27FC236}">
              <a16:creationId xmlns:a16="http://schemas.microsoft.com/office/drawing/2014/main" id="{00000000-0008-0000-2500-00007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3" name="Text Box 9">
          <a:extLst>
            <a:ext uri="{FF2B5EF4-FFF2-40B4-BE49-F238E27FC236}">
              <a16:creationId xmlns:a16="http://schemas.microsoft.com/office/drawing/2014/main" id="{00000000-0008-0000-2500-00007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4" name="Text Box 11">
          <a:extLst>
            <a:ext uri="{FF2B5EF4-FFF2-40B4-BE49-F238E27FC236}">
              <a16:creationId xmlns:a16="http://schemas.microsoft.com/office/drawing/2014/main" id="{00000000-0008-0000-2500-00007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5" name="Text Box 13">
          <a:extLst>
            <a:ext uri="{FF2B5EF4-FFF2-40B4-BE49-F238E27FC236}">
              <a16:creationId xmlns:a16="http://schemas.microsoft.com/office/drawing/2014/main" id="{00000000-0008-0000-2500-00007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6" name="Text Box 15">
          <a:extLst>
            <a:ext uri="{FF2B5EF4-FFF2-40B4-BE49-F238E27FC236}">
              <a16:creationId xmlns:a16="http://schemas.microsoft.com/office/drawing/2014/main" id="{00000000-0008-0000-2500-00007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7" name="Text Box 17">
          <a:extLst>
            <a:ext uri="{FF2B5EF4-FFF2-40B4-BE49-F238E27FC236}">
              <a16:creationId xmlns:a16="http://schemas.microsoft.com/office/drawing/2014/main" id="{00000000-0008-0000-2500-00007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8" name="Text Box 19">
          <a:extLst>
            <a:ext uri="{FF2B5EF4-FFF2-40B4-BE49-F238E27FC236}">
              <a16:creationId xmlns:a16="http://schemas.microsoft.com/office/drawing/2014/main" id="{00000000-0008-0000-2500-00007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29" name="Text Box 21">
          <a:extLst>
            <a:ext uri="{FF2B5EF4-FFF2-40B4-BE49-F238E27FC236}">
              <a16:creationId xmlns:a16="http://schemas.microsoft.com/office/drawing/2014/main" id="{00000000-0008-0000-2500-00007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0" name="Text Box 23">
          <a:extLst>
            <a:ext uri="{FF2B5EF4-FFF2-40B4-BE49-F238E27FC236}">
              <a16:creationId xmlns:a16="http://schemas.microsoft.com/office/drawing/2014/main" id="{00000000-0008-0000-2500-00007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1" name="Text Box 1">
          <a:extLst>
            <a:ext uri="{FF2B5EF4-FFF2-40B4-BE49-F238E27FC236}">
              <a16:creationId xmlns:a16="http://schemas.microsoft.com/office/drawing/2014/main" id="{00000000-0008-0000-2500-00007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2" name="Text Box 3">
          <a:extLst>
            <a:ext uri="{FF2B5EF4-FFF2-40B4-BE49-F238E27FC236}">
              <a16:creationId xmlns:a16="http://schemas.microsoft.com/office/drawing/2014/main" id="{00000000-0008-0000-2500-00008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3" name="Text Box 5">
          <a:extLst>
            <a:ext uri="{FF2B5EF4-FFF2-40B4-BE49-F238E27FC236}">
              <a16:creationId xmlns:a16="http://schemas.microsoft.com/office/drawing/2014/main" id="{00000000-0008-0000-2500-00008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4" name="Text Box 7">
          <a:extLst>
            <a:ext uri="{FF2B5EF4-FFF2-40B4-BE49-F238E27FC236}">
              <a16:creationId xmlns:a16="http://schemas.microsoft.com/office/drawing/2014/main" id="{00000000-0008-0000-2500-00008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5" name="Text Box 9">
          <a:extLst>
            <a:ext uri="{FF2B5EF4-FFF2-40B4-BE49-F238E27FC236}">
              <a16:creationId xmlns:a16="http://schemas.microsoft.com/office/drawing/2014/main" id="{00000000-0008-0000-2500-00008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6" name="Text Box 11">
          <a:extLst>
            <a:ext uri="{FF2B5EF4-FFF2-40B4-BE49-F238E27FC236}">
              <a16:creationId xmlns:a16="http://schemas.microsoft.com/office/drawing/2014/main" id="{00000000-0008-0000-2500-00008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7" name="Text Box 13">
          <a:extLst>
            <a:ext uri="{FF2B5EF4-FFF2-40B4-BE49-F238E27FC236}">
              <a16:creationId xmlns:a16="http://schemas.microsoft.com/office/drawing/2014/main" id="{00000000-0008-0000-2500-00008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8" name="Text Box 15">
          <a:extLst>
            <a:ext uri="{FF2B5EF4-FFF2-40B4-BE49-F238E27FC236}">
              <a16:creationId xmlns:a16="http://schemas.microsoft.com/office/drawing/2014/main" id="{00000000-0008-0000-2500-00008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39" name="Text Box 17">
          <a:extLst>
            <a:ext uri="{FF2B5EF4-FFF2-40B4-BE49-F238E27FC236}">
              <a16:creationId xmlns:a16="http://schemas.microsoft.com/office/drawing/2014/main" id="{00000000-0008-0000-2500-00008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40" name="Text Box 19">
          <a:extLst>
            <a:ext uri="{FF2B5EF4-FFF2-40B4-BE49-F238E27FC236}">
              <a16:creationId xmlns:a16="http://schemas.microsoft.com/office/drawing/2014/main" id="{00000000-0008-0000-2500-00008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41" name="Text Box 21">
          <a:extLst>
            <a:ext uri="{FF2B5EF4-FFF2-40B4-BE49-F238E27FC236}">
              <a16:creationId xmlns:a16="http://schemas.microsoft.com/office/drawing/2014/main" id="{00000000-0008-0000-2500-00008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42" name="Text Box 23">
          <a:extLst>
            <a:ext uri="{FF2B5EF4-FFF2-40B4-BE49-F238E27FC236}">
              <a16:creationId xmlns:a16="http://schemas.microsoft.com/office/drawing/2014/main" id="{00000000-0008-0000-2500-00008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3" name="Text Box 1">
          <a:extLst>
            <a:ext uri="{FF2B5EF4-FFF2-40B4-BE49-F238E27FC236}">
              <a16:creationId xmlns:a16="http://schemas.microsoft.com/office/drawing/2014/main" id="{00000000-0008-0000-2500-00008B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4" name="Text Box 3">
          <a:extLst>
            <a:ext uri="{FF2B5EF4-FFF2-40B4-BE49-F238E27FC236}">
              <a16:creationId xmlns:a16="http://schemas.microsoft.com/office/drawing/2014/main" id="{00000000-0008-0000-2500-00008C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5" name="Text Box 5">
          <a:extLst>
            <a:ext uri="{FF2B5EF4-FFF2-40B4-BE49-F238E27FC236}">
              <a16:creationId xmlns:a16="http://schemas.microsoft.com/office/drawing/2014/main" id="{00000000-0008-0000-2500-00008D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6" name="Text Box 7">
          <a:extLst>
            <a:ext uri="{FF2B5EF4-FFF2-40B4-BE49-F238E27FC236}">
              <a16:creationId xmlns:a16="http://schemas.microsoft.com/office/drawing/2014/main" id="{00000000-0008-0000-2500-00008E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7" name="Text Box 9">
          <a:extLst>
            <a:ext uri="{FF2B5EF4-FFF2-40B4-BE49-F238E27FC236}">
              <a16:creationId xmlns:a16="http://schemas.microsoft.com/office/drawing/2014/main" id="{00000000-0008-0000-2500-00008F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8" name="Text Box 11">
          <a:extLst>
            <a:ext uri="{FF2B5EF4-FFF2-40B4-BE49-F238E27FC236}">
              <a16:creationId xmlns:a16="http://schemas.microsoft.com/office/drawing/2014/main" id="{00000000-0008-0000-2500-000090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49" name="Text Box 13">
          <a:extLst>
            <a:ext uri="{FF2B5EF4-FFF2-40B4-BE49-F238E27FC236}">
              <a16:creationId xmlns:a16="http://schemas.microsoft.com/office/drawing/2014/main" id="{00000000-0008-0000-2500-000091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50" name="Text Box 15">
          <a:extLst>
            <a:ext uri="{FF2B5EF4-FFF2-40B4-BE49-F238E27FC236}">
              <a16:creationId xmlns:a16="http://schemas.microsoft.com/office/drawing/2014/main" id="{00000000-0008-0000-2500-000092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51" name="Text Box 17">
          <a:extLst>
            <a:ext uri="{FF2B5EF4-FFF2-40B4-BE49-F238E27FC236}">
              <a16:creationId xmlns:a16="http://schemas.microsoft.com/office/drawing/2014/main" id="{00000000-0008-0000-2500-000093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52" name="Text Box 19">
          <a:extLst>
            <a:ext uri="{FF2B5EF4-FFF2-40B4-BE49-F238E27FC236}">
              <a16:creationId xmlns:a16="http://schemas.microsoft.com/office/drawing/2014/main" id="{00000000-0008-0000-2500-000094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53" name="Text Box 21">
          <a:extLst>
            <a:ext uri="{FF2B5EF4-FFF2-40B4-BE49-F238E27FC236}">
              <a16:creationId xmlns:a16="http://schemas.microsoft.com/office/drawing/2014/main" id="{00000000-0008-0000-2500-000095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854" name="Text Box 23">
          <a:extLst>
            <a:ext uri="{FF2B5EF4-FFF2-40B4-BE49-F238E27FC236}">
              <a16:creationId xmlns:a16="http://schemas.microsoft.com/office/drawing/2014/main" id="{00000000-0008-0000-2500-000096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55" name="Text Box 1">
          <a:extLst>
            <a:ext uri="{FF2B5EF4-FFF2-40B4-BE49-F238E27FC236}">
              <a16:creationId xmlns:a16="http://schemas.microsoft.com/office/drawing/2014/main" id="{00000000-0008-0000-2500-00009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56" name="Text Box 3">
          <a:extLst>
            <a:ext uri="{FF2B5EF4-FFF2-40B4-BE49-F238E27FC236}">
              <a16:creationId xmlns:a16="http://schemas.microsoft.com/office/drawing/2014/main" id="{00000000-0008-0000-2500-00009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57" name="Text Box 5">
          <a:extLst>
            <a:ext uri="{FF2B5EF4-FFF2-40B4-BE49-F238E27FC236}">
              <a16:creationId xmlns:a16="http://schemas.microsoft.com/office/drawing/2014/main" id="{00000000-0008-0000-2500-00009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58" name="Text Box 7">
          <a:extLst>
            <a:ext uri="{FF2B5EF4-FFF2-40B4-BE49-F238E27FC236}">
              <a16:creationId xmlns:a16="http://schemas.microsoft.com/office/drawing/2014/main" id="{00000000-0008-0000-2500-00009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59" name="Text Box 9">
          <a:extLst>
            <a:ext uri="{FF2B5EF4-FFF2-40B4-BE49-F238E27FC236}">
              <a16:creationId xmlns:a16="http://schemas.microsoft.com/office/drawing/2014/main" id="{00000000-0008-0000-2500-00009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0" name="Text Box 11">
          <a:extLst>
            <a:ext uri="{FF2B5EF4-FFF2-40B4-BE49-F238E27FC236}">
              <a16:creationId xmlns:a16="http://schemas.microsoft.com/office/drawing/2014/main" id="{00000000-0008-0000-2500-00009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1" name="Text Box 13">
          <a:extLst>
            <a:ext uri="{FF2B5EF4-FFF2-40B4-BE49-F238E27FC236}">
              <a16:creationId xmlns:a16="http://schemas.microsoft.com/office/drawing/2014/main" id="{00000000-0008-0000-2500-00009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2" name="Text Box 15">
          <a:extLst>
            <a:ext uri="{FF2B5EF4-FFF2-40B4-BE49-F238E27FC236}">
              <a16:creationId xmlns:a16="http://schemas.microsoft.com/office/drawing/2014/main" id="{00000000-0008-0000-2500-00009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3" name="Text Box 17">
          <a:extLst>
            <a:ext uri="{FF2B5EF4-FFF2-40B4-BE49-F238E27FC236}">
              <a16:creationId xmlns:a16="http://schemas.microsoft.com/office/drawing/2014/main" id="{00000000-0008-0000-2500-00009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4" name="Text Box 19">
          <a:extLst>
            <a:ext uri="{FF2B5EF4-FFF2-40B4-BE49-F238E27FC236}">
              <a16:creationId xmlns:a16="http://schemas.microsoft.com/office/drawing/2014/main" id="{00000000-0008-0000-2500-0000A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5" name="Text Box 21">
          <a:extLst>
            <a:ext uri="{FF2B5EF4-FFF2-40B4-BE49-F238E27FC236}">
              <a16:creationId xmlns:a16="http://schemas.microsoft.com/office/drawing/2014/main" id="{00000000-0008-0000-2500-0000A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6" name="Text Box 23">
          <a:extLst>
            <a:ext uri="{FF2B5EF4-FFF2-40B4-BE49-F238E27FC236}">
              <a16:creationId xmlns:a16="http://schemas.microsoft.com/office/drawing/2014/main" id="{00000000-0008-0000-2500-0000A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7" name="Text Box 1">
          <a:extLst>
            <a:ext uri="{FF2B5EF4-FFF2-40B4-BE49-F238E27FC236}">
              <a16:creationId xmlns:a16="http://schemas.microsoft.com/office/drawing/2014/main" id="{00000000-0008-0000-2500-0000A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8" name="Text Box 3">
          <a:extLst>
            <a:ext uri="{FF2B5EF4-FFF2-40B4-BE49-F238E27FC236}">
              <a16:creationId xmlns:a16="http://schemas.microsoft.com/office/drawing/2014/main" id="{00000000-0008-0000-2500-0000A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69" name="Text Box 5">
          <a:extLst>
            <a:ext uri="{FF2B5EF4-FFF2-40B4-BE49-F238E27FC236}">
              <a16:creationId xmlns:a16="http://schemas.microsoft.com/office/drawing/2014/main" id="{00000000-0008-0000-2500-0000A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0" name="Text Box 7">
          <a:extLst>
            <a:ext uri="{FF2B5EF4-FFF2-40B4-BE49-F238E27FC236}">
              <a16:creationId xmlns:a16="http://schemas.microsoft.com/office/drawing/2014/main" id="{00000000-0008-0000-2500-0000A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1" name="Text Box 9">
          <a:extLst>
            <a:ext uri="{FF2B5EF4-FFF2-40B4-BE49-F238E27FC236}">
              <a16:creationId xmlns:a16="http://schemas.microsoft.com/office/drawing/2014/main" id="{00000000-0008-0000-2500-0000A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2" name="Text Box 11">
          <a:extLst>
            <a:ext uri="{FF2B5EF4-FFF2-40B4-BE49-F238E27FC236}">
              <a16:creationId xmlns:a16="http://schemas.microsoft.com/office/drawing/2014/main" id="{00000000-0008-0000-2500-0000A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3" name="Text Box 13">
          <a:extLst>
            <a:ext uri="{FF2B5EF4-FFF2-40B4-BE49-F238E27FC236}">
              <a16:creationId xmlns:a16="http://schemas.microsoft.com/office/drawing/2014/main" id="{00000000-0008-0000-2500-0000A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4" name="Text Box 15">
          <a:extLst>
            <a:ext uri="{FF2B5EF4-FFF2-40B4-BE49-F238E27FC236}">
              <a16:creationId xmlns:a16="http://schemas.microsoft.com/office/drawing/2014/main" id="{00000000-0008-0000-2500-0000A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5" name="Text Box 17">
          <a:extLst>
            <a:ext uri="{FF2B5EF4-FFF2-40B4-BE49-F238E27FC236}">
              <a16:creationId xmlns:a16="http://schemas.microsoft.com/office/drawing/2014/main" id="{00000000-0008-0000-2500-0000A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6" name="Text Box 19">
          <a:extLst>
            <a:ext uri="{FF2B5EF4-FFF2-40B4-BE49-F238E27FC236}">
              <a16:creationId xmlns:a16="http://schemas.microsoft.com/office/drawing/2014/main" id="{00000000-0008-0000-2500-0000A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7" name="Text Box 21">
          <a:extLst>
            <a:ext uri="{FF2B5EF4-FFF2-40B4-BE49-F238E27FC236}">
              <a16:creationId xmlns:a16="http://schemas.microsoft.com/office/drawing/2014/main" id="{00000000-0008-0000-2500-0000A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8" name="Text Box 23">
          <a:extLst>
            <a:ext uri="{FF2B5EF4-FFF2-40B4-BE49-F238E27FC236}">
              <a16:creationId xmlns:a16="http://schemas.microsoft.com/office/drawing/2014/main" id="{00000000-0008-0000-2500-0000A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79" name="Text Box 1">
          <a:extLst>
            <a:ext uri="{FF2B5EF4-FFF2-40B4-BE49-F238E27FC236}">
              <a16:creationId xmlns:a16="http://schemas.microsoft.com/office/drawing/2014/main" id="{00000000-0008-0000-2500-0000A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0" name="Text Box 3">
          <a:extLst>
            <a:ext uri="{FF2B5EF4-FFF2-40B4-BE49-F238E27FC236}">
              <a16:creationId xmlns:a16="http://schemas.microsoft.com/office/drawing/2014/main" id="{00000000-0008-0000-2500-0000B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1" name="Text Box 5">
          <a:extLst>
            <a:ext uri="{FF2B5EF4-FFF2-40B4-BE49-F238E27FC236}">
              <a16:creationId xmlns:a16="http://schemas.microsoft.com/office/drawing/2014/main" id="{00000000-0008-0000-2500-0000B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2" name="Text Box 7">
          <a:extLst>
            <a:ext uri="{FF2B5EF4-FFF2-40B4-BE49-F238E27FC236}">
              <a16:creationId xmlns:a16="http://schemas.microsoft.com/office/drawing/2014/main" id="{00000000-0008-0000-2500-0000B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3" name="Text Box 9">
          <a:extLst>
            <a:ext uri="{FF2B5EF4-FFF2-40B4-BE49-F238E27FC236}">
              <a16:creationId xmlns:a16="http://schemas.microsoft.com/office/drawing/2014/main" id="{00000000-0008-0000-2500-0000B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4" name="Text Box 11">
          <a:extLst>
            <a:ext uri="{FF2B5EF4-FFF2-40B4-BE49-F238E27FC236}">
              <a16:creationId xmlns:a16="http://schemas.microsoft.com/office/drawing/2014/main" id="{00000000-0008-0000-2500-0000B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5" name="Text Box 13">
          <a:extLst>
            <a:ext uri="{FF2B5EF4-FFF2-40B4-BE49-F238E27FC236}">
              <a16:creationId xmlns:a16="http://schemas.microsoft.com/office/drawing/2014/main" id="{00000000-0008-0000-2500-0000B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6" name="Text Box 15">
          <a:extLst>
            <a:ext uri="{FF2B5EF4-FFF2-40B4-BE49-F238E27FC236}">
              <a16:creationId xmlns:a16="http://schemas.microsoft.com/office/drawing/2014/main" id="{00000000-0008-0000-2500-0000B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7" name="Text Box 17">
          <a:extLst>
            <a:ext uri="{FF2B5EF4-FFF2-40B4-BE49-F238E27FC236}">
              <a16:creationId xmlns:a16="http://schemas.microsoft.com/office/drawing/2014/main" id="{00000000-0008-0000-2500-0000B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8" name="Text Box 19">
          <a:extLst>
            <a:ext uri="{FF2B5EF4-FFF2-40B4-BE49-F238E27FC236}">
              <a16:creationId xmlns:a16="http://schemas.microsoft.com/office/drawing/2014/main" id="{00000000-0008-0000-2500-0000B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89" name="Text Box 21">
          <a:extLst>
            <a:ext uri="{FF2B5EF4-FFF2-40B4-BE49-F238E27FC236}">
              <a16:creationId xmlns:a16="http://schemas.microsoft.com/office/drawing/2014/main" id="{00000000-0008-0000-2500-0000B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90" name="Text Box 23">
          <a:extLst>
            <a:ext uri="{FF2B5EF4-FFF2-40B4-BE49-F238E27FC236}">
              <a16:creationId xmlns:a16="http://schemas.microsoft.com/office/drawing/2014/main" id="{00000000-0008-0000-2500-0000B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91" name="Text Box 1">
          <a:extLst>
            <a:ext uri="{FF2B5EF4-FFF2-40B4-BE49-F238E27FC236}">
              <a16:creationId xmlns:a16="http://schemas.microsoft.com/office/drawing/2014/main" id="{00000000-0008-0000-2500-0000B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892" name="Text Box 2">
          <a:extLst>
            <a:ext uri="{FF2B5EF4-FFF2-40B4-BE49-F238E27FC236}">
              <a16:creationId xmlns:a16="http://schemas.microsoft.com/office/drawing/2014/main" id="{00000000-0008-0000-2500-0000BC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93" name="Text Box 3">
          <a:extLst>
            <a:ext uri="{FF2B5EF4-FFF2-40B4-BE49-F238E27FC236}">
              <a16:creationId xmlns:a16="http://schemas.microsoft.com/office/drawing/2014/main" id="{00000000-0008-0000-2500-0000B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894" name="Text Box 4">
          <a:extLst>
            <a:ext uri="{FF2B5EF4-FFF2-40B4-BE49-F238E27FC236}">
              <a16:creationId xmlns:a16="http://schemas.microsoft.com/office/drawing/2014/main" id="{00000000-0008-0000-2500-0000BE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95" name="Text Box 5">
          <a:extLst>
            <a:ext uri="{FF2B5EF4-FFF2-40B4-BE49-F238E27FC236}">
              <a16:creationId xmlns:a16="http://schemas.microsoft.com/office/drawing/2014/main" id="{00000000-0008-0000-2500-0000B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896" name="Text Box 6">
          <a:extLst>
            <a:ext uri="{FF2B5EF4-FFF2-40B4-BE49-F238E27FC236}">
              <a16:creationId xmlns:a16="http://schemas.microsoft.com/office/drawing/2014/main" id="{00000000-0008-0000-2500-0000C0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97" name="Text Box 7">
          <a:extLst>
            <a:ext uri="{FF2B5EF4-FFF2-40B4-BE49-F238E27FC236}">
              <a16:creationId xmlns:a16="http://schemas.microsoft.com/office/drawing/2014/main" id="{00000000-0008-0000-2500-0000C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898" name="Text Box 8">
          <a:extLst>
            <a:ext uri="{FF2B5EF4-FFF2-40B4-BE49-F238E27FC236}">
              <a16:creationId xmlns:a16="http://schemas.microsoft.com/office/drawing/2014/main" id="{00000000-0008-0000-2500-0000C2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899" name="Text Box 9">
          <a:extLst>
            <a:ext uri="{FF2B5EF4-FFF2-40B4-BE49-F238E27FC236}">
              <a16:creationId xmlns:a16="http://schemas.microsoft.com/office/drawing/2014/main" id="{00000000-0008-0000-2500-0000C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00" name="Text Box 10">
          <a:extLst>
            <a:ext uri="{FF2B5EF4-FFF2-40B4-BE49-F238E27FC236}">
              <a16:creationId xmlns:a16="http://schemas.microsoft.com/office/drawing/2014/main" id="{00000000-0008-0000-2500-0000C4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01" name="Text Box 11">
          <a:extLst>
            <a:ext uri="{FF2B5EF4-FFF2-40B4-BE49-F238E27FC236}">
              <a16:creationId xmlns:a16="http://schemas.microsoft.com/office/drawing/2014/main" id="{00000000-0008-0000-2500-0000C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02" name="Text Box 12">
          <a:extLst>
            <a:ext uri="{FF2B5EF4-FFF2-40B4-BE49-F238E27FC236}">
              <a16:creationId xmlns:a16="http://schemas.microsoft.com/office/drawing/2014/main" id="{00000000-0008-0000-2500-0000C6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03" name="Text Box 13">
          <a:extLst>
            <a:ext uri="{FF2B5EF4-FFF2-40B4-BE49-F238E27FC236}">
              <a16:creationId xmlns:a16="http://schemas.microsoft.com/office/drawing/2014/main" id="{00000000-0008-0000-2500-0000C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04" name="Text Box 14">
          <a:extLst>
            <a:ext uri="{FF2B5EF4-FFF2-40B4-BE49-F238E27FC236}">
              <a16:creationId xmlns:a16="http://schemas.microsoft.com/office/drawing/2014/main" id="{00000000-0008-0000-2500-0000C8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05" name="Text Box 15">
          <a:extLst>
            <a:ext uri="{FF2B5EF4-FFF2-40B4-BE49-F238E27FC236}">
              <a16:creationId xmlns:a16="http://schemas.microsoft.com/office/drawing/2014/main" id="{00000000-0008-0000-2500-0000C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06" name="Text Box 16">
          <a:extLst>
            <a:ext uri="{FF2B5EF4-FFF2-40B4-BE49-F238E27FC236}">
              <a16:creationId xmlns:a16="http://schemas.microsoft.com/office/drawing/2014/main" id="{00000000-0008-0000-2500-0000CA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07" name="Text Box 1">
          <a:extLst>
            <a:ext uri="{FF2B5EF4-FFF2-40B4-BE49-F238E27FC236}">
              <a16:creationId xmlns:a16="http://schemas.microsoft.com/office/drawing/2014/main" id="{00000000-0008-0000-2500-0000C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08" name="Text Box 2">
          <a:extLst>
            <a:ext uri="{FF2B5EF4-FFF2-40B4-BE49-F238E27FC236}">
              <a16:creationId xmlns:a16="http://schemas.microsoft.com/office/drawing/2014/main" id="{00000000-0008-0000-2500-0000CC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09" name="Text Box 3">
          <a:extLst>
            <a:ext uri="{FF2B5EF4-FFF2-40B4-BE49-F238E27FC236}">
              <a16:creationId xmlns:a16="http://schemas.microsoft.com/office/drawing/2014/main" id="{00000000-0008-0000-2500-0000C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10" name="Text Box 4">
          <a:extLst>
            <a:ext uri="{FF2B5EF4-FFF2-40B4-BE49-F238E27FC236}">
              <a16:creationId xmlns:a16="http://schemas.microsoft.com/office/drawing/2014/main" id="{00000000-0008-0000-2500-0000CE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11" name="Text Box 5">
          <a:extLst>
            <a:ext uri="{FF2B5EF4-FFF2-40B4-BE49-F238E27FC236}">
              <a16:creationId xmlns:a16="http://schemas.microsoft.com/office/drawing/2014/main" id="{00000000-0008-0000-2500-0000C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12" name="Text Box 6">
          <a:extLst>
            <a:ext uri="{FF2B5EF4-FFF2-40B4-BE49-F238E27FC236}">
              <a16:creationId xmlns:a16="http://schemas.microsoft.com/office/drawing/2014/main" id="{00000000-0008-0000-2500-0000D0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13" name="Text Box 7">
          <a:extLst>
            <a:ext uri="{FF2B5EF4-FFF2-40B4-BE49-F238E27FC236}">
              <a16:creationId xmlns:a16="http://schemas.microsoft.com/office/drawing/2014/main" id="{00000000-0008-0000-2500-0000D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14" name="Text Box 8">
          <a:extLst>
            <a:ext uri="{FF2B5EF4-FFF2-40B4-BE49-F238E27FC236}">
              <a16:creationId xmlns:a16="http://schemas.microsoft.com/office/drawing/2014/main" id="{00000000-0008-0000-2500-0000D2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15" name="Text Box 9">
          <a:extLst>
            <a:ext uri="{FF2B5EF4-FFF2-40B4-BE49-F238E27FC236}">
              <a16:creationId xmlns:a16="http://schemas.microsoft.com/office/drawing/2014/main" id="{00000000-0008-0000-2500-0000D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16" name="Text Box 10">
          <a:extLst>
            <a:ext uri="{FF2B5EF4-FFF2-40B4-BE49-F238E27FC236}">
              <a16:creationId xmlns:a16="http://schemas.microsoft.com/office/drawing/2014/main" id="{00000000-0008-0000-2500-0000D4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17" name="Text Box 11">
          <a:extLst>
            <a:ext uri="{FF2B5EF4-FFF2-40B4-BE49-F238E27FC236}">
              <a16:creationId xmlns:a16="http://schemas.microsoft.com/office/drawing/2014/main" id="{00000000-0008-0000-2500-0000D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18" name="Text Box 12">
          <a:extLst>
            <a:ext uri="{FF2B5EF4-FFF2-40B4-BE49-F238E27FC236}">
              <a16:creationId xmlns:a16="http://schemas.microsoft.com/office/drawing/2014/main" id="{00000000-0008-0000-2500-0000D6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19" name="Text Box 13">
          <a:extLst>
            <a:ext uri="{FF2B5EF4-FFF2-40B4-BE49-F238E27FC236}">
              <a16:creationId xmlns:a16="http://schemas.microsoft.com/office/drawing/2014/main" id="{00000000-0008-0000-2500-0000D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20" name="Text Box 14">
          <a:extLst>
            <a:ext uri="{FF2B5EF4-FFF2-40B4-BE49-F238E27FC236}">
              <a16:creationId xmlns:a16="http://schemas.microsoft.com/office/drawing/2014/main" id="{00000000-0008-0000-2500-0000D8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1" name="Text Box 15">
          <a:extLst>
            <a:ext uri="{FF2B5EF4-FFF2-40B4-BE49-F238E27FC236}">
              <a16:creationId xmlns:a16="http://schemas.microsoft.com/office/drawing/2014/main" id="{00000000-0008-0000-2500-0000D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314280</xdr:colOff>
      <xdr:row>24</xdr:row>
      <xdr:rowOff>92160</xdr:rowOff>
    </xdr:from>
    <xdr:to>
      <xdr:col>15</xdr:col>
      <xdr:colOff>392145</xdr:colOff>
      <xdr:row>26</xdr:row>
      <xdr:rowOff>7665</xdr:rowOff>
    </xdr:to>
    <xdr:sp macro="" textlink="">
      <xdr:nvSpPr>
        <xdr:cNvPr id="8922" name="Text Box 16">
          <a:extLst>
            <a:ext uri="{FF2B5EF4-FFF2-40B4-BE49-F238E27FC236}">
              <a16:creationId xmlns:a16="http://schemas.microsoft.com/office/drawing/2014/main" id="{00000000-0008-0000-2500-0000DA220000}"/>
            </a:ext>
          </a:extLst>
        </xdr:cNvPr>
        <xdr:cNvSpPr/>
      </xdr:nvSpPr>
      <xdr:spPr>
        <a:xfrm>
          <a:off x="484308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3" name="Text Box 1">
          <a:extLst>
            <a:ext uri="{FF2B5EF4-FFF2-40B4-BE49-F238E27FC236}">
              <a16:creationId xmlns:a16="http://schemas.microsoft.com/office/drawing/2014/main" id="{00000000-0008-0000-2500-0000D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4" name="Text Box 3">
          <a:extLst>
            <a:ext uri="{FF2B5EF4-FFF2-40B4-BE49-F238E27FC236}">
              <a16:creationId xmlns:a16="http://schemas.microsoft.com/office/drawing/2014/main" id="{00000000-0008-0000-2500-0000D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5" name="Text Box 5">
          <a:extLst>
            <a:ext uri="{FF2B5EF4-FFF2-40B4-BE49-F238E27FC236}">
              <a16:creationId xmlns:a16="http://schemas.microsoft.com/office/drawing/2014/main" id="{00000000-0008-0000-2500-0000D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6" name="Text Box 7">
          <a:extLst>
            <a:ext uri="{FF2B5EF4-FFF2-40B4-BE49-F238E27FC236}">
              <a16:creationId xmlns:a16="http://schemas.microsoft.com/office/drawing/2014/main" id="{00000000-0008-0000-2500-0000D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7" name="Text Box 9">
          <a:extLst>
            <a:ext uri="{FF2B5EF4-FFF2-40B4-BE49-F238E27FC236}">
              <a16:creationId xmlns:a16="http://schemas.microsoft.com/office/drawing/2014/main" id="{00000000-0008-0000-2500-0000D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8" name="Text Box 11">
          <a:extLst>
            <a:ext uri="{FF2B5EF4-FFF2-40B4-BE49-F238E27FC236}">
              <a16:creationId xmlns:a16="http://schemas.microsoft.com/office/drawing/2014/main" id="{00000000-0008-0000-2500-0000E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29" name="Text Box 13">
          <a:extLst>
            <a:ext uri="{FF2B5EF4-FFF2-40B4-BE49-F238E27FC236}">
              <a16:creationId xmlns:a16="http://schemas.microsoft.com/office/drawing/2014/main" id="{00000000-0008-0000-2500-0000E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0" name="Text Box 15">
          <a:extLst>
            <a:ext uri="{FF2B5EF4-FFF2-40B4-BE49-F238E27FC236}">
              <a16:creationId xmlns:a16="http://schemas.microsoft.com/office/drawing/2014/main" id="{00000000-0008-0000-2500-0000E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1" name="Text Box 17">
          <a:extLst>
            <a:ext uri="{FF2B5EF4-FFF2-40B4-BE49-F238E27FC236}">
              <a16:creationId xmlns:a16="http://schemas.microsoft.com/office/drawing/2014/main" id="{00000000-0008-0000-2500-0000E3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2" name="Text Box 19">
          <a:extLst>
            <a:ext uri="{FF2B5EF4-FFF2-40B4-BE49-F238E27FC236}">
              <a16:creationId xmlns:a16="http://schemas.microsoft.com/office/drawing/2014/main" id="{00000000-0008-0000-2500-0000E4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3" name="Text Box 21">
          <a:extLst>
            <a:ext uri="{FF2B5EF4-FFF2-40B4-BE49-F238E27FC236}">
              <a16:creationId xmlns:a16="http://schemas.microsoft.com/office/drawing/2014/main" id="{00000000-0008-0000-2500-0000E5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4" name="Text Box 23">
          <a:extLst>
            <a:ext uri="{FF2B5EF4-FFF2-40B4-BE49-F238E27FC236}">
              <a16:creationId xmlns:a16="http://schemas.microsoft.com/office/drawing/2014/main" id="{00000000-0008-0000-2500-0000E6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5" name="Text Box 1">
          <a:extLst>
            <a:ext uri="{FF2B5EF4-FFF2-40B4-BE49-F238E27FC236}">
              <a16:creationId xmlns:a16="http://schemas.microsoft.com/office/drawing/2014/main" id="{00000000-0008-0000-2500-0000E7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6" name="Text Box 3">
          <a:extLst>
            <a:ext uri="{FF2B5EF4-FFF2-40B4-BE49-F238E27FC236}">
              <a16:creationId xmlns:a16="http://schemas.microsoft.com/office/drawing/2014/main" id="{00000000-0008-0000-2500-0000E8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7" name="Text Box 5">
          <a:extLst>
            <a:ext uri="{FF2B5EF4-FFF2-40B4-BE49-F238E27FC236}">
              <a16:creationId xmlns:a16="http://schemas.microsoft.com/office/drawing/2014/main" id="{00000000-0008-0000-2500-0000E9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8" name="Text Box 7">
          <a:extLst>
            <a:ext uri="{FF2B5EF4-FFF2-40B4-BE49-F238E27FC236}">
              <a16:creationId xmlns:a16="http://schemas.microsoft.com/office/drawing/2014/main" id="{00000000-0008-0000-2500-0000EA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39" name="Text Box 9">
          <a:extLst>
            <a:ext uri="{FF2B5EF4-FFF2-40B4-BE49-F238E27FC236}">
              <a16:creationId xmlns:a16="http://schemas.microsoft.com/office/drawing/2014/main" id="{00000000-0008-0000-2500-0000EB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0" name="Text Box 11">
          <a:extLst>
            <a:ext uri="{FF2B5EF4-FFF2-40B4-BE49-F238E27FC236}">
              <a16:creationId xmlns:a16="http://schemas.microsoft.com/office/drawing/2014/main" id="{00000000-0008-0000-2500-0000EC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1" name="Text Box 13">
          <a:extLst>
            <a:ext uri="{FF2B5EF4-FFF2-40B4-BE49-F238E27FC236}">
              <a16:creationId xmlns:a16="http://schemas.microsoft.com/office/drawing/2014/main" id="{00000000-0008-0000-2500-0000ED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2" name="Text Box 15">
          <a:extLst>
            <a:ext uri="{FF2B5EF4-FFF2-40B4-BE49-F238E27FC236}">
              <a16:creationId xmlns:a16="http://schemas.microsoft.com/office/drawing/2014/main" id="{00000000-0008-0000-2500-0000EE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3" name="Text Box 17">
          <a:extLst>
            <a:ext uri="{FF2B5EF4-FFF2-40B4-BE49-F238E27FC236}">
              <a16:creationId xmlns:a16="http://schemas.microsoft.com/office/drawing/2014/main" id="{00000000-0008-0000-2500-0000E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4" name="Text Box 19">
          <a:extLst>
            <a:ext uri="{FF2B5EF4-FFF2-40B4-BE49-F238E27FC236}">
              <a16:creationId xmlns:a16="http://schemas.microsoft.com/office/drawing/2014/main" id="{00000000-0008-0000-2500-0000F0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5" name="Text Box 21">
          <a:extLst>
            <a:ext uri="{FF2B5EF4-FFF2-40B4-BE49-F238E27FC236}">
              <a16:creationId xmlns:a16="http://schemas.microsoft.com/office/drawing/2014/main" id="{00000000-0008-0000-2500-0000F1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46" name="Text Box 23">
          <a:extLst>
            <a:ext uri="{FF2B5EF4-FFF2-40B4-BE49-F238E27FC236}">
              <a16:creationId xmlns:a16="http://schemas.microsoft.com/office/drawing/2014/main" id="{00000000-0008-0000-2500-0000F2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47" name="Text Box 1">
          <a:extLst>
            <a:ext uri="{FF2B5EF4-FFF2-40B4-BE49-F238E27FC236}">
              <a16:creationId xmlns:a16="http://schemas.microsoft.com/office/drawing/2014/main" id="{00000000-0008-0000-2500-0000F3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48" name="Text Box 3">
          <a:extLst>
            <a:ext uri="{FF2B5EF4-FFF2-40B4-BE49-F238E27FC236}">
              <a16:creationId xmlns:a16="http://schemas.microsoft.com/office/drawing/2014/main" id="{00000000-0008-0000-2500-0000F4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49" name="Text Box 5">
          <a:extLst>
            <a:ext uri="{FF2B5EF4-FFF2-40B4-BE49-F238E27FC236}">
              <a16:creationId xmlns:a16="http://schemas.microsoft.com/office/drawing/2014/main" id="{00000000-0008-0000-2500-0000F5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0" name="Text Box 7">
          <a:extLst>
            <a:ext uri="{FF2B5EF4-FFF2-40B4-BE49-F238E27FC236}">
              <a16:creationId xmlns:a16="http://schemas.microsoft.com/office/drawing/2014/main" id="{00000000-0008-0000-2500-0000F6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1" name="Text Box 9">
          <a:extLst>
            <a:ext uri="{FF2B5EF4-FFF2-40B4-BE49-F238E27FC236}">
              <a16:creationId xmlns:a16="http://schemas.microsoft.com/office/drawing/2014/main" id="{00000000-0008-0000-2500-0000F7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2" name="Text Box 11">
          <a:extLst>
            <a:ext uri="{FF2B5EF4-FFF2-40B4-BE49-F238E27FC236}">
              <a16:creationId xmlns:a16="http://schemas.microsoft.com/office/drawing/2014/main" id="{00000000-0008-0000-2500-0000F8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3" name="Text Box 13">
          <a:extLst>
            <a:ext uri="{FF2B5EF4-FFF2-40B4-BE49-F238E27FC236}">
              <a16:creationId xmlns:a16="http://schemas.microsoft.com/office/drawing/2014/main" id="{00000000-0008-0000-2500-0000F9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4" name="Text Box 15">
          <a:extLst>
            <a:ext uri="{FF2B5EF4-FFF2-40B4-BE49-F238E27FC236}">
              <a16:creationId xmlns:a16="http://schemas.microsoft.com/office/drawing/2014/main" id="{00000000-0008-0000-2500-0000FA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5" name="Text Box 17">
          <a:extLst>
            <a:ext uri="{FF2B5EF4-FFF2-40B4-BE49-F238E27FC236}">
              <a16:creationId xmlns:a16="http://schemas.microsoft.com/office/drawing/2014/main" id="{00000000-0008-0000-2500-0000FB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6" name="Text Box 19">
          <a:extLst>
            <a:ext uri="{FF2B5EF4-FFF2-40B4-BE49-F238E27FC236}">
              <a16:creationId xmlns:a16="http://schemas.microsoft.com/office/drawing/2014/main" id="{00000000-0008-0000-2500-0000FC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7" name="Text Box 21">
          <a:extLst>
            <a:ext uri="{FF2B5EF4-FFF2-40B4-BE49-F238E27FC236}">
              <a16:creationId xmlns:a16="http://schemas.microsoft.com/office/drawing/2014/main" id="{00000000-0008-0000-2500-0000FD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58" name="Text Box 23">
          <a:extLst>
            <a:ext uri="{FF2B5EF4-FFF2-40B4-BE49-F238E27FC236}">
              <a16:creationId xmlns:a16="http://schemas.microsoft.com/office/drawing/2014/main" id="{00000000-0008-0000-2500-0000FE22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59" name="Text Box 1">
          <a:extLst>
            <a:ext uri="{FF2B5EF4-FFF2-40B4-BE49-F238E27FC236}">
              <a16:creationId xmlns:a16="http://schemas.microsoft.com/office/drawing/2014/main" id="{00000000-0008-0000-2500-0000FF22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0" name="Text Box 3">
          <a:extLst>
            <a:ext uri="{FF2B5EF4-FFF2-40B4-BE49-F238E27FC236}">
              <a16:creationId xmlns:a16="http://schemas.microsoft.com/office/drawing/2014/main" id="{00000000-0008-0000-2500-000000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1" name="Text Box 5">
          <a:extLst>
            <a:ext uri="{FF2B5EF4-FFF2-40B4-BE49-F238E27FC236}">
              <a16:creationId xmlns:a16="http://schemas.microsoft.com/office/drawing/2014/main" id="{00000000-0008-0000-2500-000001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2" name="Text Box 7">
          <a:extLst>
            <a:ext uri="{FF2B5EF4-FFF2-40B4-BE49-F238E27FC236}">
              <a16:creationId xmlns:a16="http://schemas.microsoft.com/office/drawing/2014/main" id="{00000000-0008-0000-2500-000002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3" name="Text Box 9">
          <a:extLst>
            <a:ext uri="{FF2B5EF4-FFF2-40B4-BE49-F238E27FC236}">
              <a16:creationId xmlns:a16="http://schemas.microsoft.com/office/drawing/2014/main" id="{00000000-0008-0000-2500-000003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4" name="Text Box 11">
          <a:extLst>
            <a:ext uri="{FF2B5EF4-FFF2-40B4-BE49-F238E27FC236}">
              <a16:creationId xmlns:a16="http://schemas.microsoft.com/office/drawing/2014/main" id="{00000000-0008-0000-2500-000004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5" name="Text Box 13">
          <a:extLst>
            <a:ext uri="{FF2B5EF4-FFF2-40B4-BE49-F238E27FC236}">
              <a16:creationId xmlns:a16="http://schemas.microsoft.com/office/drawing/2014/main" id="{00000000-0008-0000-2500-000005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6" name="Text Box 15">
          <a:extLst>
            <a:ext uri="{FF2B5EF4-FFF2-40B4-BE49-F238E27FC236}">
              <a16:creationId xmlns:a16="http://schemas.microsoft.com/office/drawing/2014/main" id="{00000000-0008-0000-2500-000006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7" name="Text Box 17">
          <a:extLst>
            <a:ext uri="{FF2B5EF4-FFF2-40B4-BE49-F238E27FC236}">
              <a16:creationId xmlns:a16="http://schemas.microsoft.com/office/drawing/2014/main" id="{00000000-0008-0000-2500-000007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8" name="Text Box 19">
          <a:extLst>
            <a:ext uri="{FF2B5EF4-FFF2-40B4-BE49-F238E27FC236}">
              <a16:creationId xmlns:a16="http://schemas.microsoft.com/office/drawing/2014/main" id="{00000000-0008-0000-2500-000008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69" name="Text Box 21">
          <a:extLst>
            <a:ext uri="{FF2B5EF4-FFF2-40B4-BE49-F238E27FC236}">
              <a16:creationId xmlns:a16="http://schemas.microsoft.com/office/drawing/2014/main" id="{00000000-0008-0000-2500-000009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0" name="Text Box 23">
          <a:extLst>
            <a:ext uri="{FF2B5EF4-FFF2-40B4-BE49-F238E27FC236}">
              <a16:creationId xmlns:a16="http://schemas.microsoft.com/office/drawing/2014/main" id="{00000000-0008-0000-2500-00000A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1" name="Text Box 1">
          <a:extLst>
            <a:ext uri="{FF2B5EF4-FFF2-40B4-BE49-F238E27FC236}">
              <a16:creationId xmlns:a16="http://schemas.microsoft.com/office/drawing/2014/main" id="{00000000-0008-0000-2500-00000B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2" name="Text Box 3">
          <a:extLst>
            <a:ext uri="{FF2B5EF4-FFF2-40B4-BE49-F238E27FC236}">
              <a16:creationId xmlns:a16="http://schemas.microsoft.com/office/drawing/2014/main" id="{00000000-0008-0000-2500-00000C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3" name="Text Box 5">
          <a:extLst>
            <a:ext uri="{FF2B5EF4-FFF2-40B4-BE49-F238E27FC236}">
              <a16:creationId xmlns:a16="http://schemas.microsoft.com/office/drawing/2014/main" id="{00000000-0008-0000-2500-00000D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4" name="Text Box 7">
          <a:extLst>
            <a:ext uri="{FF2B5EF4-FFF2-40B4-BE49-F238E27FC236}">
              <a16:creationId xmlns:a16="http://schemas.microsoft.com/office/drawing/2014/main" id="{00000000-0008-0000-2500-00000E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5" name="Text Box 9">
          <a:extLst>
            <a:ext uri="{FF2B5EF4-FFF2-40B4-BE49-F238E27FC236}">
              <a16:creationId xmlns:a16="http://schemas.microsoft.com/office/drawing/2014/main" id="{00000000-0008-0000-2500-00000F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6" name="Text Box 11">
          <a:extLst>
            <a:ext uri="{FF2B5EF4-FFF2-40B4-BE49-F238E27FC236}">
              <a16:creationId xmlns:a16="http://schemas.microsoft.com/office/drawing/2014/main" id="{00000000-0008-0000-2500-000010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7" name="Text Box 13">
          <a:extLst>
            <a:ext uri="{FF2B5EF4-FFF2-40B4-BE49-F238E27FC236}">
              <a16:creationId xmlns:a16="http://schemas.microsoft.com/office/drawing/2014/main" id="{00000000-0008-0000-2500-000011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8" name="Text Box 15">
          <a:extLst>
            <a:ext uri="{FF2B5EF4-FFF2-40B4-BE49-F238E27FC236}">
              <a16:creationId xmlns:a16="http://schemas.microsoft.com/office/drawing/2014/main" id="{00000000-0008-0000-2500-000012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79" name="Text Box 17">
          <a:extLst>
            <a:ext uri="{FF2B5EF4-FFF2-40B4-BE49-F238E27FC236}">
              <a16:creationId xmlns:a16="http://schemas.microsoft.com/office/drawing/2014/main" id="{00000000-0008-0000-2500-000013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0" name="Text Box 19">
          <a:extLst>
            <a:ext uri="{FF2B5EF4-FFF2-40B4-BE49-F238E27FC236}">
              <a16:creationId xmlns:a16="http://schemas.microsoft.com/office/drawing/2014/main" id="{00000000-0008-0000-2500-000014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1" name="Text Box 21">
          <a:extLst>
            <a:ext uri="{FF2B5EF4-FFF2-40B4-BE49-F238E27FC236}">
              <a16:creationId xmlns:a16="http://schemas.microsoft.com/office/drawing/2014/main" id="{00000000-0008-0000-2500-000015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2" name="Text Box 23">
          <a:extLst>
            <a:ext uri="{FF2B5EF4-FFF2-40B4-BE49-F238E27FC236}">
              <a16:creationId xmlns:a16="http://schemas.microsoft.com/office/drawing/2014/main" id="{00000000-0008-0000-2500-000016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3" name="Text Box 1">
          <a:extLst>
            <a:ext uri="{FF2B5EF4-FFF2-40B4-BE49-F238E27FC236}">
              <a16:creationId xmlns:a16="http://schemas.microsoft.com/office/drawing/2014/main" id="{00000000-0008-0000-2500-000017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4" name="Text Box 3">
          <a:extLst>
            <a:ext uri="{FF2B5EF4-FFF2-40B4-BE49-F238E27FC236}">
              <a16:creationId xmlns:a16="http://schemas.microsoft.com/office/drawing/2014/main" id="{00000000-0008-0000-2500-000018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5" name="Text Box 5">
          <a:extLst>
            <a:ext uri="{FF2B5EF4-FFF2-40B4-BE49-F238E27FC236}">
              <a16:creationId xmlns:a16="http://schemas.microsoft.com/office/drawing/2014/main" id="{00000000-0008-0000-2500-000019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6" name="Text Box 7">
          <a:extLst>
            <a:ext uri="{FF2B5EF4-FFF2-40B4-BE49-F238E27FC236}">
              <a16:creationId xmlns:a16="http://schemas.microsoft.com/office/drawing/2014/main" id="{00000000-0008-0000-2500-00001A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7" name="Text Box 9">
          <a:extLst>
            <a:ext uri="{FF2B5EF4-FFF2-40B4-BE49-F238E27FC236}">
              <a16:creationId xmlns:a16="http://schemas.microsoft.com/office/drawing/2014/main" id="{00000000-0008-0000-2500-00001B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8" name="Text Box 11">
          <a:extLst>
            <a:ext uri="{FF2B5EF4-FFF2-40B4-BE49-F238E27FC236}">
              <a16:creationId xmlns:a16="http://schemas.microsoft.com/office/drawing/2014/main" id="{00000000-0008-0000-2500-00001C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89" name="Text Box 13">
          <a:extLst>
            <a:ext uri="{FF2B5EF4-FFF2-40B4-BE49-F238E27FC236}">
              <a16:creationId xmlns:a16="http://schemas.microsoft.com/office/drawing/2014/main" id="{00000000-0008-0000-2500-00001D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90" name="Text Box 15">
          <a:extLst>
            <a:ext uri="{FF2B5EF4-FFF2-40B4-BE49-F238E27FC236}">
              <a16:creationId xmlns:a16="http://schemas.microsoft.com/office/drawing/2014/main" id="{00000000-0008-0000-2500-00001E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91" name="Text Box 17">
          <a:extLst>
            <a:ext uri="{FF2B5EF4-FFF2-40B4-BE49-F238E27FC236}">
              <a16:creationId xmlns:a16="http://schemas.microsoft.com/office/drawing/2014/main" id="{00000000-0008-0000-2500-00001F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92" name="Text Box 19">
          <a:extLst>
            <a:ext uri="{FF2B5EF4-FFF2-40B4-BE49-F238E27FC236}">
              <a16:creationId xmlns:a16="http://schemas.microsoft.com/office/drawing/2014/main" id="{00000000-0008-0000-2500-000020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93" name="Text Box 21">
          <a:extLst>
            <a:ext uri="{FF2B5EF4-FFF2-40B4-BE49-F238E27FC236}">
              <a16:creationId xmlns:a16="http://schemas.microsoft.com/office/drawing/2014/main" id="{00000000-0008-0000-2500-000021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8994" name="Text Box 23">
          <a:extLst>
            <a:ext uri="{FF2B5EF4-FFF2-40B4-BE49-F238E27FC236}">
              <a16:creationId xmlns:a16="http://schemas.microsoft.com/office/drawing/2014/main" id="{00000000-0008-0000-2500-000022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95" name="Text Box 1">
          <a:extLst>
            <a:ext uri="{FF2B5EF4-FFF2-40B4-BE49-F238E27FC236}">
              <a16:creationId xmlns:a16="http://schemas.microsoft.com/office/drawing/2014/main" id="{00000000-0008-0000-2500-000023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96" name="Text Box 3">
          <a:extLst>
            <a:ext uri="{FF2B5EF4-FFF2-40B4-BE49-F238E27FC236}">
              <a16:creationId xmlns:a16="http://schemas.microsoft.com/office/drawing/2014/main" id="{00000000-0008-0000-2500-000024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97" name="Text Box 5">
          <a:extLst>
            <a:ext uri="{FF2B5EF4-FFF2-40B4-BE49-F238E27FC236}">
              <a16:creationId xmlns:a16="http://schemas.microsoft.com/office/drawing/2014/main" id="{00000000-0008-0000-2500-000025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98" name="Text Box 7">
          <a:extLst>
            <a:ext uri="{FF2B5EF4-FFF2-40B4-BE49-F238E27FC236}">
              <a16:creationId xmlns:a16="http://schemas.microsoft.com/office/drawing/2014/main" id="{00000000-0008-0000-2500-000026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8999" name="Text Box 9">
          <a:extLst>
            <a:ext uri="{FF2B5EF4-FFF2-40B4-BE49-F238E27FC236}">
              <a16:creationId xmlns:a16="http://schemas.microsoft.com/office/drawing/2014/main" id="{00000000-0008-0000-2500-000027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0" name="Text Box 11">
          <a:extLst>
            <a:ext uri="{FF2B5EF4-FFF2-40B4-BE49-F238E27FC236}">
              <a16:creationId xmlns:a16="http://schemas.microsoft.com/office/drawing/2014/main" id="{00000000-0008-0000-2500-000028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1" name="Text Box 13">
          <a:extLst>
            <a:ext uri="{FF2B5EF4-FFF2-40B4-BE49-F238E27FC236}">
              <a16:creationId xmlns:a16="http://schemas.microsoft.com/office/drawing/2014/main" id="{00000000-0008-0000-2500-000029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2" name="Text Box 15">
          <a:extLst>
            <a:ext uri="{FF2B5EF4-FFF2-40B4-BE49-F238E27FC236}">
              <a16:creationId xmlns:a16="http://schemas.microsoft.com/office/drawing/2014/main" id="{00000000-0008-0000-2500-00002A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3" name="Text Box 17">
          <a:extLst>
            <a:ext uri="{FF2B5EF4-FFF2-40B4-BE49-F238E27FC236}">
              <a16:creationId xmlns:a16="http://schemas.microsoft.com/office/drawing/2014/main" id="{00000000-0008-0000-2500-00002B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4" name="Text Box 19">
          <a:extLst>
            <a:ext uri="{FF2B5EF4-FFF2-40B4-BE49-F238E27FC236}">
              <a16:creationId xmlns:a16="http://schemas.microsoft.com/office/drawing/2014/main" id="{00000000-0008-0000-2500-00002C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5" name="Text Box 21">
          <a:extLst>
            <a:ext uri="{FF2B5EF4-FFF2-40B4-BE49-F238E27FC236}">
              <a16:creationId xmlns:a16="http://schemas.microsoft.com/office/drawing/2014/main" id="{00000000-0008-0000-2500-00002D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25</xdr:row>
      <xdr:rowOff>160305</xdr:rowOff>
    </xdr:to>
    <xdr:sp macro="" textlink="">
      <xdr:nvSpPr>
        <xdr:cNvPr id="9006" name="Text Box 23">
          <a:extLst>
            <a:ext uri="{FF2B5EF4-FFF2-40B4-BE49-F238E27FC236}">
              <a16:creationId xmlns:a16="http://schemas.microsoft.com/office/drawing/2014/main" id="{00000000-0008-0000-2500-00002E230000}"/>
            </a:ext>
          </a:extLst>
        </xdr:cNvPr>
        <xdr:cNvSpPr/>
      </xdr:nvSpPr>
      <xdr:spPr>
        <a:xfrm>
          <a:off x="2646720" y="3905280"/>
          <a:ext cx="75960" cy="228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07" name="Text Box 1">
          <a:extLst>
            <a:ext uri="{FF2B5EF4-FFF2-40B4-BE49-F238E27FC236}">
              <a16:creationId xmlns:a16="http://schemas.microsoft.com/office/drawing/2014/main" id="{00000000-0008-0000-2500-00002F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08" name="Text Box 3">
          <a:extLst>
            <a:ext uri="{FF2B5EF4-FFF2-40B4-BE49-F238E27FC236}">
              <a16:creationId xmlns:a16="http://schemas.microsoft.com/office/drawing/2014/main" id="{00000000-0008-0000-2500-000030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09" name="Text Box 5">
          <a:extLst>
            <a:ext uri="{FF2B5EF4-FFF2-40B4-BE49-F238E27FC236}">
              <a16:creationId xmlns:a16="http://schemas.microsoft.com/office/drawing/2014/main" id="{00000000-0008-0000-2500-000031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0" name="Text Box 7">
          <a:extLst>
            <a:ext uri="{FF2B5EF4-FFF2-40B4-BE49-F238E27FC236}">
              <a16:creationId xmlns:a16="http://schemas.microsoft.com/office/drawing/2014/main" id="{00000000-0008-0000-2500-000032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1" name="Text Box 9">
          <a:extLst>
            <a:ext uri="{FF2B5EF4-FFF2-40B4-BE49-F238E27FC236}">
              <a16:creationId xmlns:a16="http://schemas.microsoft.com/office/drawing/2014/main" id="{00000000-0008-0000-2500-000033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2" name="Text Box 11">
          <a:extLst>
            <a:ext uri="{FF2B5EF4-FFF2-40B4-BE49-F238E27FC236}">
              <a16:creationId xmlns:a16="http://schemas.microsoft.com/office/drawing/2014/main" id="{00000000-0008-0000-2500-000034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3" name="Text Box 13">
          <a:extLst>
            <a:ext uri="{FF2B5EF4-FFF2-40B4-BE49-F238E27FC236}">
              <a16:creationId xmlns:a16="http://schemas.microsoft.com/office/drawing/2014/main" id="{00000000-0008-0000-2500-000035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4" name="Text Box 15">
          <a:extLst>
            <a:ext uri="{FF2B5EF4-FFF2-40B4-BE49-F238E27FC236}">
              <a16:creationId xmlns:a16="http://schemas.microsoft.com/office/drawing/2014/main" id="{00000000-0008-0000-2500-000036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5" name="Text Box 17">
          <a:extLst>
            <a:ext uri="{FF2B5EF4-FFF2-40B4-BE49-F238E27FC236}">
              <a16:creationId xmlns:a16="http://schemas.microsoft.com/office/drawing/2014/main" id="{00000000-0008-0000-2500-000037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6" name="Text Box 19">
          <a:extLst>
            <a:ext uri="{FF2B5EF4-FFF2-40B4-BE49-F238E27FC236}">
              <a16:creationId xmlns:a16="http://schemas.microsoft.com/office/drawing/2014/main" id="{00000000-0008-0000-2500-000038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7" name="Text Box 21">
          <a:extLst>
            <a:ext uri="{FF2B5EF4-FFF2-40B4-BE49-F238E27FC236}">
              <a16:creationId xmlns:a16="http://schemas.microsoft.com/office/drawing/2014/main" id="{00000000-0008-0000-2500-000039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7665</xdr:rowOff>
    </xdr:to>
    <xdr:sp macro="" textlink="">
      <xdr:nvSpPr>
        <xdr:cNvPr id="9018" name="Text Box 23">
          <a:extLst>
            <a:ext uri="{FF2B5EF4-FFF2-40B4-BE49-F238E27FC236}">
              <a16:creationId xmlns:a16="http://schemas.microsoft.com/office/drawing/2014/main" id="{00000000-0008-0000-2500-00003A230000}"/>
            </a:ext>
          </a:extLst>
        </xdr:cNvPr>
        <xdr:cNvSpPr/>
      </xdr:nvSpPr>
      <xdr:spPr>
        <a:xfrm>
          <a:off x="2646720" y="3905280"/>
          <a:ext cx="75960" cy="2376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19" name="Text Box 1">
          <a:extLst>
            <a:ext uri="{FF2B5EF4-FFF2-40B4-BE49-F238E27FC236}">
              <a16:creationId xmlns:a16="http://schemas.microsoft.com/office/drawing/2014/main" id="{00000000-0008-0000-2500-00003B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0" name="Text Box 3">
          <a:extLst>
            <a:ext uri="{FF2B5EF4-FFF2-40B4-BE49-F238E27FC236}">
              <a16:creationId xmlns:a16="http://schemas.microsoft.com/office/drawing/2014/main" id="{00000000-0008-0000-2500-00003C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1" name="Text Box 5">
          <a:extLst>
            <a:ext uri="{FF2B5EF4-FFF2-40B4-BE49-F238E27FC236}">
              <a16:creationId xmlns:a16="http://schemas.microsoft.com/office/drawing/2014/main" id="{00000000-0008-0000-2500-00003D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2" name="Text Box 7">
          <a:extLst>
            <a:ext uri="{FF2B5EF4-FFF2-40B4-BE49-F238E27FC236}">
              <a16:creationId xmlns:a16="http://schemas.microsoft.com/office/drawing/2014/main" id="{00000000-0008-0000-2500-00003E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3" name="Text Box 9">
          <a:extLst>
            <a:ext uri="{FF2B5EF4-FFF2-40B4-BE49-F238E27FC236}">
              <a16:creationId xmlns:a16="http://schemas.microsoft.com/office/drawing/2014/main" id="{00000000-0008-0000-2500-00003F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4" name="Text Box 11">
          <a:extLst>
            <a:ext uri="{FF2B5EF4-FFF2-40B4-BE49-F238E27FC236}">
              <a16:creationId xmlns:a16="http://schemas.microsoft.com/office/drawing/2014/main" id="{00000000-0008-0000-2500-000040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5" name="Text Box 13">
          <a:extLst>
            <a:ext uri="{FF2B5EF4-FFF2-40B4-BE49-F238E27FC236}">
              <a16:creationId xmlns:a16="http://schemas.microsoft.com/office/drawing/2014/main" id="{00000000-0008-0000-2500-000041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6" name="Text Box 15">
          <a:extLst>
            <a:ext uri="{FF2B5EF4-FFF2-40B4-BE49-F238E27FC236}">
              <a16:creationId xmlns:a16="http://schemas.microsoft.com/office/drawing/2014/main" id="{00000000-0008-0000-2500-000042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7" name="Text Box 17">
          <a:extLst>
            <a:ext uri="{FF2B5EF4-FFF2-40B4-BE49-F238E27FC236}">
              <a16:creationId xmlns:a16="http://schemas.microsoft.com/office/drawing/2014/main" id="{00000000-0008-0000-2500-000043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8" name="Text Box 19">
          <a:extLst>
            <a:ext uri="{FF2B5EF4-FFF2-40B4-BE49-F238E27FC236}">
              <a16:creationId xmlns:a16="http://schemas.microsoft.com/office/drawing/2014/main" id="{00000000-0008-0000-2500-000044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29" name="Text Box 21">
          <a:extLst>
            <a:ext uri="{FF2B5EF4-FFF2-40B4-BE49-F238E27FC236}">
              <a16:creationId xmlns:a16="http://schemas.microsoft.com/office/drawing/2014/main" id="{00000000-0008-0000-2500-000045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30" name="Text Box 23">
          <a:extLst>
            <a:ext uri="{FF2B5EF4-FFF2-40B4-BE49-F238E27FC236}">
              <a16:creationId xmlns:a16="http://schemas.microsoft.com/office/drawing/2014/main" id="{00000000-0008-0000-2500-000046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1" name="Text Box 1">
          <a:extLst>
            <a:ext uri="{FF2B5EF4-FFF2-40B4-BE49-F238E27FC236}">
              <a16:creationId xmlns:a16="http://schemas.microsoft.com/office/drawing/2014/main" id="{00000000-0008-0000-2500-000047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2" name="Text Box 3">
          <a:extLst>
            <a:ext uri="{FF2B5EF4-FFF2-40B4-BE49-F238E27FC236}">
              <a16:creationId xmlns:a16="http://schemas.microsoft.com/office/drawing/2014/main" id="{00000000-0008-0000-2500-000048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3" name="Text Box 5">
          <a:extLst>
            <a:ext uri="{FF2B5EF4-FFF2-40B4-BE49-F238E27FC236}">
              <a16:creationId xmlns:a16="http://schemas.microsoft.com/office/drawing/2014/main" id="{00000000-0008-0000-2500-000049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4" name="Text Box 7">
          <a:extLst>
            <a:ext uri="{FF2B5EF4-FFF2-40B4-BE49-F238E27FC236}">
              <a16:creationId xmlns:a16="http://schemas.microsoft.com/office/drawing/2014/main" id="{00000000-0008-0000-2500-00004A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5" name="Text Box 9">
          <a:extLst>
            <a:ext uri="{FF2B5EF4-FFF2-40B4-BE49-F238E27FC236}">
              <a16:creationId xmlns:a16="http://schemas.microsoft.com/office/drawing/2014/main" id="{00000000-0008-0000-2500-00004B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6" name="Text Box 11">
          <a:extLst>
            <a:ext uri="{FF2B5EF4-FFF2-40B4-BE49-F238E27FC236}">
              <a16:creationId xmlns:a16="http://schemas.microsoft.com/office/drawing/2014/main" id="{00000000-0008-0000-2500-00004C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7" name="Text Box 13">
          <a:extLst>
            <a:ext uri="{FF2B5EF4-FFF2-40B4-BE49-F238E27FC236}">
              <a16:creationId xmlns:a16="http://schemas.microsoft.com/office/drawing/2014/main" id="{00000000-0008-0000-2500-00004D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8" name="Text Box 15">
          <a:extLst>
            <a:ext uri="{FF2B5EF4-FFF2-40B4-BE49-F238E27FC236}">
              <a16:creationId xmlns:a16="http://schemas.microsoft.com/office/drawing/2014/main" id="{00000000-0008-0000-2500-00004E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39" name="Text Box 17">
          <a:extLst>
            <a:ext uri="{FF2B5EF4-FFF2-40B4-BE49-F238E27FC236}">
              <a16:creationId xmlns:a16="http://schemas.microsoft.com/office/drawing/2014/main" id="{00000000-0008-0000-2500-00004F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40" name="Text Box 19">
          <a:extLst>
            <a:ext uri="{FF2B5EF4-FFF2-40B4-BE49-F238E27FC236}">
              <a16:creationId xmlns:a16="http://schemas.microsoft.com/office/drawing/2014/main" id="{00000000-0008-0000-2500-000050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352440</xdr:colOff>
      <xdr:row>24</xdr:row>
      <xdr:rowOff>92160</xdr:rowOff>
    </xdr:from>
    <xdr:to>
      <xdr:col>9</xdr:col>
      <xdr:colOff>22110</xdr:colOff>
      <xdr:row>26</xdr:row>
      <xdr:rowOff>19290</xdr:rowOff>
    </xdr:to>
    <xdr:sp macro="" textlink="">
      <xdr:nvSpPr>
        <xdr:cNvPr id="9041" name="Text Box 21">
          <a:extLst>
            <a:ext uri="{FF2B5EF4-FFF2-40B4-BE49-F238E27FC236}">
              <a16:creationId xmlns:a16="http://schemas.microsoft.com/office/drawing/2014/main" id="{00000000-0008-0000-2500-000051230000}"/>
            </a:ext>
          </a:extLst>
        </xdr:cNvPr>
        <xdr:cNvSpPr/>
      </xdr:nvSpPr>
      <xdr:spPr>
        <a:xfrm>
          <a:off x="264672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2" name="Text Box 23">
          <a:extLst>
            <a:ext uri="{FF2B5EF4-FFF2-40B4-BE49-F238E27FC236}">
              <a16:creationId xmlns:a16="http://schemas.microsoft.com/office/drawing/2014/main" id="{00000000-0008-0000-2500-000052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3" name="Text Box 23">
          <a:extLst>
            <a:ext uri="{FF2B5EF4-FFF2-40B4-BE49-F238E27FC236}">
              <a16:creationId xmlns:a16="http://schemas.microsoft.com/office/drawing/2014/main" id="{00000000-0008-0000-2500-000053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4" name="Text Box 23">
          <a:extLst>
            <a:ext uri="{FF2B5EF4-FFF2-40B4-BE49-F238E27FC236}">
              <a16:creationId xmlns:a16="http://schemas.microsoft.com/office/drawing/2014/main" id="{00000000-0008-0000-2500-000054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5" name="Text Box 23">
          <a:extLst>
            <a:ext uri="{FF2B5EF4-FFF2-40B4-BE49-F238E27FC236}">
              <a16:creationId xmlns:a16="http://schemas.microsoft.com/office/drawing/2014/main" id="{00000000-0008-0000-2500-000055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6" name="Text Box 23">
          <a:extLst>
            <a:ext uri="{FF2B5EF4-FFF2-40B4-BE49-F238E27FC236}">
              <a16:creationId xmlns:a16="http://schemas.microsoft.com/office/drawing/2014/main" id="{00000000-0008-0000-2500-000056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7" name="Text Box 23">
          <a:extLst>
            <a:ext uri="{FF2B5EF4-FFF2-40B4-BE49-F238E27FC236}">
              <a16:creationId xmlns:a16="http://schemas.microsoft.com/office/drawing/2014/main" id="{00000000-0008-0000-2500-000057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8" name="Text Box 23">
          <a:extLst>
            <a:ext uri="{FF2B5EF4-FFF2-40B4-BE49-F238E27FC236}">
              <a16:creationId xmlns:a16="http://schemas.microsoft.com/office/drawing/2014/main" id="{00000000-0008-0000-2500-000058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49" name="Text Box 23">
          <a:extLst>
            <a:ext uri="{FF2B5EF4-FFF2-40B4-BE49-F238E27FC236}">
              <a16:creationId xmlns:a16="http://schemas.microsoft.com/office/drawing/2014/main" id="{00000000-0008-0000-2500-000059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50" name="Text Box 23">
          <a:extLst>
            <a:ext uri="{FF2B5EF4-FFF2-40B4-BE49-F238E27FC236}">
              <a16:creationId xmlns:a16="http://schemas.microsoft.com/office/drawing/2014/main" id="{00000000-0008-0000-2500-00005A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51" name="Text Box 23">
          <a:extLst>
            <a:ext uri="{FF2B5EF4-FFF2-40B4-BE49-F238E27FC236}">
              <a16:creationId xmlns:a16="http://schemas.microsoft.com/office/drawing/2014/main" id="{00000000-0008-0000-2500-00005B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24</xdr:row>
      <xdr:rowOff>92160</xdr:rowOff>
    </xdr:from>
    <xdr:to>
      <xdr:col>8</xdr:col>
      <xdr:colOff>380910</xdr:colOff>
      <xdr:row>26</xdr:row>
      <xdr:rowOff>19290</xdr:rowOff>
    </xdr:to>
    <xdr:sp macro="" textlink="">
      <xdr:nvSpPr>
        <xdr:cNvPr id="9052" name="Text Box 23">
          <a:extLst>
            <a:ext uri="{FF2B5EF4-FFF2-40B4-BE49-F238E27FC236}">
              <a16:creationId xmlns:a16="http://schemas.microsoft.com/office/drawing/2014/main" id="{00000000-0008-0000-2500-00005C230000}"/>
            </a:ext>
          </a:extLst>
        </xdr:cNvPr>
        <xdr:cNvSpPr/>
      </xdr:nvSpPr>
      <xdr:spPr>
        <a:xfrm>
          <a:off x="2618280" y="3905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47160</xdr:colOff>
      <xdr:row>25</xdr:row>
      <xdr:rowOff>129960</xdr:rowOff>
    </xdr:to>
    <xdr:sp macro="" textlink="">
      <xdr:nvSpPr>
        <xdr:cNvPr id="9053" name="Text Box 1">
          <a:extLst>
            <a:ext uri="{FF2B5EF4-FFF2-40B4-BE49-F238E27FC236}">
              <a16:creationId xmlns:a16="http://schemas.microsoft.com/office/drawing/2014/main" id="{00000000-0008-0000-2500-00005D230000}"/>
            </a:ext>
          </a:extLst>
        </xdr:cNvPr>
        <xdr:cNvSpPr/>
      </xdr:nvSpPr>
      <xdr:spPr>
        <a:xfrm>
          <a:off x="2646720" y="4067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390240</xdr:colOff>
      <xdr:row>25</xdr:row>
      <xdr:rowOff>129960</xdr:rowOff>
    </xdr:to>
    <xdr:sp macro="" textlink="">
      <xdr:nvSpPr>
        <xdr:cNvPr id="9054" name="Text Box 2">
          <a:extLst>
            <a:ext uri="{FF2B5EF4-FFF2-40B4-BE49-F238E27FC236}">
              <a16:creationId xmlns:a16="http://schemas.microsoft.com/office/drawing/2014/main" id="{00000000-0008-0000-2500-00005E230000}"/>
            </a:ext>
          </a:extLst>
        </xdr:cNvPr>
        <xdr:cNvSpPr/>
      </xdr:nvSpPr>
      <xdr:spPr>
        <a:xfrm>
          <a:off x="4843080" y="406728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47160</xdr:colOff>
      <xdr:row>25</xdr:row>
      <xdr:rowOff>129960</xdr:rowOff>
    </xdr:to>
    <xdr:sp macro="" textlink="">
      <xdr:nvSpPr>
        <xdr:cNvPr id="9055" name="Text Box 3">
          <a:extLst>
            <a:ext uri="{FF2B5EF4-FFF2-40B4-BE49-F238E27FC236}">
              <a16:creationId xmlns:a16="http://schemas.microsoft.com/office/drawing/2014/main" id="{00000000-0008-0000-2500-00005F230000}"/>
            </a:ext>
          </a:extLst>
        </xdr:cNvPr>
        <xdr:cNvSpPr/>
      </xdr:nvSpPr>
      <xdr:spPr>
        <a:xfrm>
          <a:off x="2646720" y="4067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390240</xdr:colOff>
      <xdr:row>25</xdr:row>
      <xdr:rowOff>129960</xdr:rowOff>
    </xdr:to>
    <xdr:sp macro="" textlink="">
      <xdr:nvSpPr>
        <xdr:cNvPr id="9056" name="Text Box 4">
          <a:extLst>
            <a:ext uri="{FF2B5EF4-FFF2-40B4-BE49-F238E27FC236}">
              <a16:creationId xmlns:a16="http://schemas.microsoft.com/office/drawing/2014/main" id="{00000000-0008-0000-2500-000060230000}"/>
            </a:ext>
          </a:extLst>
        </xdr:cNvPr>
        <xdr:cNvSpPr/>
      </xdr:nvSpPr>
      <xdr:spPr>
        <a:xfrm>
          <a:off x="4843080" y="406728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47160</xdr:colOff>
      <xdr:row>25</xdr:row>
      <xdr:rowOff>129960</xdr:rowOff>
    </xdr:to>
    <xdr:sp macro="" textlink="">
      <xdr:nvSpPr>
        <xdr:cNvPr id="9057" name="Text Box 5">
          <a:extLst>
            <a:ext uri="{FF2B5EF4-FFF2-40B4-BE49-F238E27FC236}">
              <a16:creationId xmlns:a16="http://schemas.microsoft.com/office/drawing/2014/main" id="{00000000-0008-0000-2500-000061230000}"/>
            </a:ext>
          </a:extLst>
        </xdr:cNvPr>
        <xdr:cNvSpPr/>
      </xdr:nvSpPr>
      <xdr:spPr>
        <a:xfrm>
          <a:off x="2646720" y="4067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390240</xdr:colOff>
      <xdr:row>25</xdr:row>
      <xdr:rowOff>129960</xdr:rowOff>
    </xdr:to>
    <xdr:sp macro="" textlink="">
      <xdr:nvSpPr>
        <xdr:cNvPr id="9058" name="Text Box 6">
          <a:extLst>
            <a:ext uri="{FF2B5EF4-FFF2-40B4-BE49-F238E27FC236}">
              <a16:creationId xmlns:a16="http://schemas.microsoft.com/office/drawing/2014/main" id="{00000000-0008-0000-2500-000062230000}"/>
            </a:ext>
          </a:extLst>
        </xdr:cNvPr>
        <xdr:cNvSpPr/>
      </xdr:nvSpPr>
      <xdr:spPr>
        <a:xfrm>
          <a:off x="4843080" y="406728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8</xdr:col>
      <xdr:colOff>352440</xdr:colOff>
      <xdr:row>25</xdr:row>
      <xdr:rowOff>92160</xdr:rowOff>
    </xdr:from>
    <xdr:to>
      <xdr:col>9</xdr:col>
      <xdr:colOff>47160</xdr:colOff>
      <xdr:row>25</xdr:row>
      <xdr:rowOff>129960</xdr:rowOff>
    </xdr:to>
    <xdr:sp macro="" textlink="">
      <xdr:nvSpPr>
        <xdr:cNvPr id="9059" name="Text Box 7">
          <a:extLst>
            <a:ext uri="{FF2B5EF4-FFF2-40B4-BE49-F238E27FC236}">
              <a16:creationId xmlns:a16="http://schemas.microsoft.com/office/drawing/2014/main" id="{00000000-0008-0000-2500-000063230000}"/>
            </a:ext>
          </a:extLst>
        </xdr:cNvPr>
        <xdr:cNvSpPr/>
      </xdr:nvSpPr>
      <xdr:spPr>
        <a:xfrm>
          <a:off x="2646720" y="4067280"/>
          <a:ext cx="9720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15</xdr:col>
      <xdr:colOff>314280</xdr:colOff>
      <xdr:row>25</xdr:row>
      <xdr:rowOff>92160</xdr:rowOff>
    </xdr:from>
    <xdr:to>
      <xdr:col>15</xdr:col>
      <xdr:colOff>390240</xdr:colOff>
      <xdr:row>25</xdr:row>
      <xdr:rowOff>129960</xdr:rowOff>
    </xdr:to>
    <xdr:sp macro="" textlink="">
      <xdr:nvSpPr>
        <xdr:cNvPr id="9060" name="Text Box 8">
          <a:extLst>
            <a:ext uri="{FF2B5EF4-FFF2-40B4-BE49-F238E27FC236}">
              <a16:creationId xmlns:a16="http://schemas.microsoft.com/office/drawing/2014/main" id="{00000000-0008-0000-2500-000064230000}"/>
            </a:ext>
          </a:extLst>
        </xdr:cNvPr>
        <xdr:cNvSpPr/>
      </xdr:nvSpPr>
      <xdr:spPr>
        <a:xfrm>
          <a:off x="4843080" y="4067280"/>
          <a:ext cx="75960" cy="378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380910</xdr:colOff>
      <xdr:row>27</xdr:row>
      <xdr:rowOff>19290</xdr:rowOff>
    </xdr:to>
    <xdr:sp macro="" textlink="">
      <xdr:nvSpPr>
        <xdr:cNvPr id="9061" name="Text Box 23">
          <a:extLst>
            <a:ext uri="{FF2B5EF4-FFF2-40B4-BE49-F238E27FC236}">
              <a16:creationId xmlns:a16="http://schemas.microsoft.com/office/drawing/2014/main" id="{00000000-0008-0000-2500-000065230000}"/>
            </a:ext>
          </a:extLst>
        </xdr:cNvPr>
        <xdr:cNvSpPr/>
      </xdr:nvSpPr>
      <xdr:spPr>
        <a:xfrm>
          <a:off x="261828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380910</xdr:colOff>
      <xdr:row>27</xdr:row>
      <xdr:rowOff>19290</xdr:rowOff>
    </xdr:to>
    <xdr:sp macro="" textlink="">
      <xdr:nvSpPr>
        <xdr:cNvPr id="9062" name="Text Box 23">
          <a:extLst>
            <a:ext uri="{FF2B5EF4-FFF2-40B4-BE49-F238E27FC236}">
              <a16:creationId xmlns:a16="http://schemas.microsoft.com/office/drawing/2014/main" id="{00000000-0008-0000-2500-000066230000}"/>
            </a:ext>
          </a:extLst>
        </xdr:cNvPr>
        <xdr:cNvSpPr/>
      </xdr:nvSpPr>
      <xdr:spPr>
        <a:xfrm>
          <a:off x="261828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380910</xdr:colOff>
      <xdr:row>27</xdr:row>
      <xdr:rowOff>19290</xdr:rowOff>
    </xdr:to>
    <xdr:sp macro="" textlink="">
      <xdr:nvSpPr>
        <xdr:cNvPr id="9063" name="Text Box 23">
          <a:extLst>
            <a:ext uri="{FF2B5EF4-FFF2-40B4-BE49-F238E27FC236}">
              <a16:creationId xmlns:a16="http://schemas.microsoft.com/office/drawing/2014/main" id="{00000000-0008-0000-2500-000067230000}"/>
            </a:ext>
          </a:extLst>
        </xdr:cNvPr>
        <xdr:cNvSpPr/>
      </xdr:nvSpPr>
      <xdr:spPr>
        <a:xfrm>
          <a:off x="261828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324000</xdr:colOff>
      <xdr:row>25</xdr:row>
      <xdr:rowOff>92160</xdr:rowOff>
    </xdr:from>
    <xdr:to>
      <xdr:col>8</xdr:col>
      <xdr:colOff>380910</xdr:colOff>
      <xdr:row>27</xdr:row>
      <xdr:rowOff>19290</xdr:rowOff>
    </xdr:to>
    <xdr:sp macro="" textlink="">
      <xdr:nvSpPr>
        <xdr:cNvPr id="9064" name="Text Box 23">
          <a:extLst>
            <a:ext uri="{FF2B5EF4-FFF2-40B4-BE49-F238E27FC236}">
              <a16:creationId xmlns:a16="http://schemas.microsoft.com/office/drawing/2014/main" id="{00000000-0008-0000-2500-000068230000}"/>
            </a:ext>
          </a:extLst>
        </xdr:cNvPr>
        <xdr:cNvSpPr/>
      </xdr:nvSpPr>
      <xdr:spPr>
        <a:xfrm>
          <a:off x="2618280" y="4067280"/>
          <a:ext cx="75960" cy="24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"/>
  <sheetViews>
    <sheetView tabSelected="1" zoomScale="120" zoomScaleNormal="120" zoomScalePageLayoutView="85" workbookViewId="0">
      <selection activeCell="B19" sqref="B19"/>
    </sheetView>
  </sheetViews>
  <sheetFormatPr defaultColWidth="8.42578125" defaultRowHeight="12.75" x14ac:dyDescent="0.2"/>
  <cols>
    <col min="1" max="1" width="12.7109375" customWidth="1"/>
    <col min="2" max="2" width="29.85546875" bestFit="1" customWidth="1"/>
    <col min="4" max="4" width="21" bestFit="1" customWidth="1"/>
  </cols>
  <sheetData>
    <row r="1" spans="1:26" x14ac:dyDescent="0.2">
      <c r="A1" s="1" t="s">
        <v>0</v>
      </c>
      <c r="B1" s="1"/>
    </row>
    <row r="2" spans="1:26" x14ac:dyDescent="0.2">
      <c r="A2" s="1"/>
      <c r="B2" s="1"/>
      <c r="Z2" s="2"/>
    </row>
    <row r="3" spans="1:26" x14ac:dyDescent="0.2">
      <c r="A3" s="394" t="s">
        <v>1</v>
      </c>
      <c r="B3" s="394"/>
    </row>
    <row r="5" spans="1:26" x14ac:dyDescent="0.2">
      <c r="A5" t="s">
        <v>2</v>
      </c>
      <c r="B5" t="s">
        <v>3</v>
      </c>
      <c r="D5" t="s">
        <v>4</v>
      </c>
    </row>
    <row r="7" spans="1:26" x14ac:dyDescent="0.2">
      <c r="A7" s="751" t="s">
        <v>271</v>
      </c>
      <c r="B7" s="751"/>
    </row>
    <row r="9" spans="1:26" x14ac:dyDescent="0.2">
      <c r="A9" t="s">
        <v>139</v>
      </c>
      <c r="B9" t="s">
        <v>268</v>
      </c>
      <c r="D9" t="s">
        <v>269</v>
      </c>
    </row>
  </sheetData>
  <pageMargins left="0.7" right="0.7" top="0.75" bottom="0.75" header="0.511811023622047" footer="0.3"/>
  <pageSetup paperSize="9" orientation="portrait" horizontalDpi="300" verticalDpi="300"/>
  <headerFooter>
    <oddFooter>&amp;C_x005F_x000D_&amp;1#&amp;"Calibri,Normal"&amp;10&amp;Kff0000  C1 - Intern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30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54"/>
      <c r="Z4" s="82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114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115</v>
      </c>
      <c r="P5" s="6"/>
      <c r="Q5" s="4"/>
      <c r="R5" s="11" t="s">
        <v>14</v>
      </c>
      <c r="S5" s="13"/>
      <c r="T5" s="15" t="s">
        <v>116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460" t="s">
        <v>48</v>
      </c>
      <c r="C16" s="44">
        <v>0.30208333333333298</v>
      </c>
      <c r="D16" s="45" t="s">
        <v>49</v>
      </c>
      <c r="E16" s="46">
        <v>0.95486111111111105</v>
      </c>
      <c r="F16" s="461">
        <f t="shared" ref="F16:F22" si="0">(E16-C16)</f>
        <v>0.65277777777777812</v>
      </c>
      <c r="G16" s="45">
        <v>0.50694444444444398</v>
      </c>
      <c r="H16" s="45" t="s">
        <v>49</v>
      </c>
      <c r="I16" s="246">
        <v>0.62152777777777801</v>
      </c>
      <c r="J16" s="47"/>
      <c r="K16" s="47" t="s">
        <v>49</v>
      </c>
      <c r="L16" s="279"/>
      <c r="M16" s="387"/>
      <c r="N16" s="47" t="s">
        <v>49</v>
      </c>
      <c r="O16" s="47"/>
      <c r="P16" s="48"/>
      <c r="Q16" s="47" t="s">
        <v>49</v>
      </c>
      <c r="R16" s="279"/>
      <c r="S16" s="388">
        <f t="shared" ref="S16:S22" si="1">(F16-((I16-G16)))</f>
        <v>0.53819444444444409</v>
      </c>
      <c r="T16" s="389">
        <f t="shared" ref="T16:T22" si="2">(F16-((I16-G16)+(L16-J16)+(O16-M16)+(R16-P16)))*24</f>
        <v>12.916666666666657</v>
      </c>
      <c r="U16" s="248">
        <f t="shared" ref="U16:U22" si="3">(($J$13+C16)+($L$13-E16))</f>
        <v>0.34722222222222193</v>
      </c>
      <c r="V16" s="390">
        <f t="shared" ref="V16:V22" si="4">(I16-G16)</f>
        <v>0.11458333333333404</v>
      </c>
      <c r="W16" s="390">
        <f t="shared" ref="W16:W22" si="5">(V16+U16)</f>
        <v>0.46180555555555597</v>
      </c>
      <c r="X16" s="49"/>
      <c r="Y16" s="46"/>
      <c r="Z16" s="340">
        <f>SUM(($J$13+C16)+($L$13-E12))</f>
        <v>1.302083333333333</v>
      </c>
      <c r="AB16" s="392"/>
    </row>
    <row r="17" spans="1:28" x14ac:dyDescent="0.2">
      <c r="A17" s="4"/>
      <c r="B17" s="460" t="s">
        <v>51</v>
      </c>
      <c r="C17" s="44">
        <v>0.30208333333333298</v>
      </c>
      <c r="D17" s="45" t="s">
        <v>49</v>
      </c>
      <c r="E17" s="46">
        <v>0.95486111111111105</v>
      </c>
      <c r="F17" s="461">
        <f t="shared" si="0"/>
        <v>0.65277777777777812</v>
      </c>
      <c r="G17" s="45">
        <v>0.50694444444444398</v>
      </c>
      <c r="H17" s="45" t="s">
        <v>49</v>
      </c>
      <c r="I17" s="246">
        <v>0.62152777777777801</v>
      </c>
      <c r="J17" s="47"/>
      <c r="K17" s="47" t="s">
        <v>49</v>
      </c>
      <c r="L17" s="279"/>
      <c r="M17" s="387"/>
      <c r="N17" s="47" t="s">
        <v>49</v>
      </c>
      <c r="O17" s="47"/>
      <c r="P17" s="48"/>
      <c r="Q17" s="47" t="s">
        <v>49</v>
      </c>
      <c r="R17" s="279"/>
      <c r="S17" s="388">
        <f t="shared" si="1"/>
        <v>0.53819444444444409</v>
      </c>
      <c r="T17" s="389">
        <f t="shared" si="2"/>
        <v>12.916666666666657</v>
      </c>
      <c r="U17" s="248">
        <f t="shared" si="3"/>
        <v>0.34722222222222193</v>
      </c>
      <c r="V17" s="390">
        <f t="shared" si="4"/>
        <v>0.11458333333333404</v>
      </c>
      <c r="W17" s="390">
        <f t="shared" si="5"/>
        <v>0.46180555555555597</v>
      </c>
      <c r="X17" s="49"/>
      <c r="Y17" s="46"/>
      <c r="Z17" s="340">
        <f t="shared" ref="Z17:Z22" si="6">SUM(($J$13+C17)+($L$13-E16))</f>
        <v>0.34722222222222193</v>
      </c>
      <c r="AB17" s="392"/>
    </row>
    <row r="18" spans="1:28" x14ac:dyDescent="0.2">
      <c r="A18" s="4"/>
      <c r="B18" s="390" t="s">
        <v>52</v>
      </c>
      <c r="C18" s="44">
        <v>0.30208333333333298</v>
      </c>
      <c r="D18" s="45" t="s">
        <v>49</v>
      </c>
      <c r="E18" s="46">
        <v>0.95486111111111105</v>
      </c>
      <c r="F18" s="461">
        <f t="shared" si="0"/>
        <v>0.65277777777777812</v>
      </c>
      <c r="G18" s="45">
        <v>0.50694444444444398</v>
      </c>
      <c r="H18" s="45" t="s">
        <v>49</v>
      </c>
      <c r="I18" s="246">
        <v>0.62152777777777801</v>
      </c>
      <c r="J18" s="47"/>
      <c r="K18" s="47" t="s">
        <v>49</v>
      </c>
      <c r="L18" s="279"/>
      <c r="M18" s="387"/>
      <c r="N18" s="47" t="s">
        <v>49</v>
      </c>
      <c r="O18" s="47"/>
      <c r="P18" s="387"/>
      <c r="Q18" s="280" t="s">
        <v>49</v>
      </c>
      <c r="R18" s="279"/>
      <c r="S18" s="388">
        <f t="shared" si="1"/>
        <v>0.53819444444444409</v>
      </c>
      <c r="T18" s="389">
        <f t="shared" si="2"/>
        <v>12.916666666666657</v>
      </c>
      <c r="U18" s="248">
        <f t="shared" si="3"/>
        <v>0.34722222222222193</v>
      </c>
      <c r="V18" s="390">
        <f t="shared" si="4"/>
        <v>0.11458333333333404</v>
      </c>
      <c r="W18" s="390">
        <f t="shared" si="5"/>
        <v>0.46180555555555597</v>
      </c>
      <c r="X18" s="49"/>
      <c r="Y18" s="46"/>
      <c r="Z18" s="340">
        <f t="shared" si="6"/>
        <v>0.34722222222222193</v>
      </c>
      <c r="AB18" s="392"/>
    </row>
    <row r="19" spans="1:28" x14ac:dyDescent="0.2">
      <c r="A19" s="4"/>
      <c r="B19" s="390" t="s">
        <v>53</v>
      </c>
      <c r="C19" s="44">
        <v>0.30208333333333298</v>
      </c>
      <c r="D19" s="45" t="s">
        <v>49</v>
      </c>
      <c r="E19" s="46">
        <v>0.95486111111111105</v>
      </c>
      <c r="F19" s="461">
        <f t="shared" si="0"/>
        <v>0.65277777777777812</v>
      </c>
      <c r="G19" s="45">
        <v>0.50694444444444398</v>
      </c>
      <c r="H19" s="45" t="s">
        <v>49</v>
      </c>
      <c r="I19" s="246">
        <v>0.62152777777777801</v>
      </c>
      <c r="J19" s="47"/>
      <c r="K19" s="47" t="s">
        <v>49</v>
      </c>
      <c r="L19" s="279"/>
      <c r="M19" s="387"/>
      <c r="N19" s="47" t="s">
        <v>49</v>
      </c>
      <c r="O19" s="47"/>
      <c r="P19" s="387"/>
      <c r="Q19" s="280" t="s">
        <v>49</v>
      </c>
      <c r="R19" s="279"/>
      <c r="S19" s="388">
        <f t="shared" si="1"/>
        <v>0.53819444444444409</v>
      </c>
      <c r="T19" s="389">
        <f t="shared" si="2"/>
        <v>12.916666666666657</v>
      </c>
      <c r="U19" s="248">
        <f t="shared" si="3"/>
        <v>0.34722222222222193</v>
      </c>
      <c r="V19" s="390">
        <f t="shared" si="4"/>
        <v>0.11458333333333404</v>
      </c>
      <c r="W19" s="390">
        <f t="shared" si="5"/>
        <v>0.46180555555555597</v>
      </c>
      <c r="X19" s="49"/>
      <c r="Y19" s="46"/>
      <c r="Z19" s="340">
        <f t="shared" si="6"/>
        <v>0.34722222222222193</v>
      </c>
      <c r="AB19" s="392"/>
    </row>
    <row r="20" spans="1:28" x14ac:dyDescent="0.2">
      <c r="A20" s="4"/>
      <c r="B20" s="390" t="s">
        <v>54</v>
      </c>
      <c r="C20" s="50">
        <v>0.30208333333333298</v>
      </c>
      <c r="D20" s="45" t="s">
        <v>49</v>
      </c>
      <c r="E20" s="45">
        <v>0.95486111111111105</v>
      </c>
      <c r="F20" s="393">
        <f t="shared" si="0"/>
        <v>0.65277777777777812</v>
      </c>
      <c r="G20" s="45">
        <v>0.50694444444444398</v>
      </c>
      <c r="H20" s="284" t="s">
        <v>49</v>
      </c>
      <c r="I20" s="285">
        <v>0.62152777777777801</v>
      </c>
      <c r="J20" s="280"/>
      <c r="K20" s="280" t="s">
        <v>49</v>
      </c>
      <c r="L20" s="279"/>
      <c r="M20" s="387"/>
      <c r="N20" s="280" t="s">
        <v>49</v>
      </c>
      <c r="O20" s="280"/>
      <c r="P20" s="387"/>
      <c r="Q20" s="280" t="s">
        <v>49</v>
      </c>
      <c r="R20" s="279"/>
      <c r="S20" s="388">
        <f t="shared" si="1"/>
        <v>0.53819444444444409</v>
      </c>
      <c r="T20" s="389">
        <f t="shared" si="2"/>
        <v>12.916666666666657</v>
      </c>
      <c r="U20" s="248">
        <f t="shared" si="3"/>
        <v>0.34722222222222193</v>
      </c>
      <c r="V20" s="390">
        <f t="shared" si="4"/>
        <v>0.11458333333333404</v>
      </c>
      <c r="W20" s="390">
        <f t="shared" si="5"/>
        <v>0.46180555555555597</v>
      </c>
      <c r="X20" s="49"/>
      <c r="Y20" s="46"/>
      <c r="Z20" s="340">
        <f t="shared" si="6"/>
        <v>0.34722222222222193</v>
      </c>
      <c r="AB20" s="392"/>
    </row>
    <row r="21" spans="1:28" x14ac:dyDescent="0.2">
      <c r="A21" s="4"/>
      <c r="B21" s="390" t="s">
        <v>55</v>
      </c>
      <c r="C21" s="388">
        <v>0.41319444444444398</v>
      </c>
      <c r="D21" s="284" t="s">
        <v>49</v>
      </c>
      <c r="E21" s="274">
        <v>0.90972222222222199</v>
      </c>
      <c r="F21" s="393">
        <f t="shared" si="0"/>
        <v>0.49652777777777801</v>
      </c>
      <c r="G21" s="284"/>
      <c r="H21" s="284" t="s">
        <v>49</v>
      </c>
      <c r="I21" s="285"/>
      <c r="J21" s="280"/>
      <c r="K21" s="280" t="s">
        <v>49</v>
      </c>
      <c r="L21" s="279"/>
      <c r="M21" s="387"/>
      <c r="N21" s="280" t="s">
        <v>49</v>
      </c>
      <c r="O21" s="280"/>
      <c r="P21" s="387"/>
      <c r="Q21" s="280" t="s">
        <v>49</v>
      </c>
      <c r="R21" s="279"/>
      <c r="S21" s="388">
        <f t="shared" si="1"/>
        <v>0.49652777777777801</v>
      </c>
      <c r="T21" s="389">
        <f t="shared" si="2"/>
        <v>11.916666666666671</v>
      </c>
      <c r="U21" s="248">
        <f t="shared" si="3"/>
        <v>0.50347222222222199</v>
      </c>
      <c r="V21" s="390">
        <f t="shared" si="4"/>
        <v>0</v>
      </c>
      <c r="W21" s="390">
        <f t="shared" si="5"/>
        <v>0.50347222222222199</v>
      </c>
      <c r="X21" s="49"/>
      <c r="Y21" s="46"/>
      <c r="Z21" s="340">
        <f t="shared" si="6"/>
        <v>0.45833333333333293</v>
      </c>
      <c r="AB21" s="392"/>
    </row>
    <row r="22" spans="1:28" x14ac:dyDescent="0.2">
      <c r="A22" s="4"/>
      <c r="B22" s="390" t="s">
        <v>56</v>
      </c>
      <c r="C22" s="50">
        <v>0.31597222222222199</v>
      </c>
      <c r="D22" s="45" t="s">
        <v>49</v>
      </c>
      <c r="E22" s="46">
        <v>0.82986111111111105</v>
      </c>
      <c r="F22" s="461">
        <f t="shared" si="0"/>
        <v>0.51388888888888906</v>
      </c>
      <c r="G22" s="45">
        <v>0.40972222222222199</v>
      </c>
      <c r="H22" s="45" t="s">
        <v>49</v>
      </c>
      <c r="I22" s="246">
        <v>0.5</v>
      </c>
      <c r="J22" s="280"/>
      <c r="K22" s="280" t="s">
        <v>49</v>
      </c>
      <c r="L22" s="279"/>
      <c r="M22" s="387"/>
      <c r="N22" s="280" t="s">
        <v>49</v>
      </c>
      <c r="O22" s="280"/>
      <c r="P22" s="387"/>
      <c r="Q22" s="280" t="s">
        <v>49</v>
      </c>
      <c r="R22" s="279"/>
      <c r="S22" s="388">
        <f t="shared" si="1"/>
        <v>0.42361111111111105</v>
      </c>
      <c r="T22" s="389">
        <f t="shared" si="2"/>
        <v>10.166666666666664</v>
      </c>
      <c r="U22" s="248">
        <f t="shared" si="3"/>
        <v>0.48611111111111094</v>
      </c>
      <c r="V22" s="390">
        <f t="shared" si="4"/>
        <v>9.0277777777778012E-2</v>
      </c>
      <c r="W22" s="390">
        <f t="shared" si="5"/>
        <v>0.57638888888888895</v>
      </c>
      <c r="X22" s="49"/>
      <c r="Y22" s="6"/>
      <c r="Z22" s="335">
        <f t="shared" si="6"/>
        <v>0.40625</v>
      </c>
      <c r="AB22" s="392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86.666666666666629</v>
      </c>
      <c r="T23" s="217">
        <f>SUM(T16:T22)</f>
        <v>86.666666666666629</v>
      </c>
      <c r="U23" s="6"/>
      <c r="V23" s="4"/>
      <c r="W23" s="218">
        <f>SUM(W16:W22)*24</f>
        <v>81.333333333333371</v>
      </c>
      <c r="X23" s="52"/>
      <c r="Y23" s="52"/>
      <c r="Z23" s="19"/>
    </row>
    <row r="24" spans="1:28" x14ac:dyDescent="0.2">
      <c r="C24" s="81"/>
    </row>
    <row r="25" spans="1:28" x14ac:dyDescent="0.2">
      <c r="B25" s="53"/>
      <c r="C25" s="95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AB25" s="90"/>
    </row>
    <row r="26" spans="1:28" x14ac:dyDescent="0.2">
      <c r="A26" s="4"/>
      <c r="B26" s="326" t="s">
        <v>58</v>
      </c>
      <c r="C26" s="260">
        <v>0.30208333333333331</v>
      </c>
      <c r="D26" s="343" t="s">
        <v>49</v>
      </c>
      <c r="E26" s="343">
        <v>0.80208333333333337</v>
      </c>
      <c r="F26" s="348">
        <f>(E26-C26)</f>
        <v>0.5</v>
      </c>
      <c r="G26" s="343"/>
      <c r="H26" s="343" t="s">
        <v>49</v>
      </c>
      <c r="I26" s="317"/>
      <c r="J26" s="336"/>
      <c r="K26" s="336" t="s">
        <v>49</v>
      </c>
      <c r="L26" s="330"/>
      <c r="M26" s="255"/>
      <c r="N26" s="336" t="s">
        <v>49</v>
      </c>
      <c r="O26" s="336"/>
      <c r="P26" s="255"/>
      <c r="Q26" s="336" t="s">
        <v>49</v>
      </c>
      <c r="R26" s="256"/>
      <c r="S26" s="422">
        <f>(F26-((I26-G26)))</f>
        <v>0.5</v>
      </c>
      <c r="T26" s="327">
        <f>(F26-((I26-G26)+(L26-J26)+(O26-M26)+(R26-P26)))*24</f>
        <v>12</v>
      </c>
      <c r="U26" s="328">
        <f>(($J$13+C26)+($L$13-E26))</f>
        <v>0.49999999999999994</v>
      </c>
      <c r="V26" s="324">
        <f>(I26-G26)</f>
        <v>0</v>
      </c>
      <c r="W26" s="390">
        <f>(V26+U26)</f>
        <v>0.49999999999999994</v>
      </c>
      <c r="X26" s="49"/>
      <c r="Y26" s="462"/>
      <c r="Z26" s="257">
        <f>SUM(($J$13+C26)+($L$13-E25))</f>
        <v>1.3020833333333333</v>
      </c>
      <c r="AB26" s="258"/>
    </row>
    <row r="27" spans="1:28" x14ac:dyDescent="0.2">
      <c r="A27" s="4"/>
      <c r="B27" s="471" t="s">
        <v>103</v>
      </c>
      <c r="C27" s="466">
        <v>0.35416666666666669</v>
      </c>
      <c r="D27" s="467" t="s">
        <v>49</v>
      </c>
      <c r="E27" s="462">
        <v>0.90972222222222221</v>
      </c>
      <c r="F27" s="468">
        <f>(E27-C27)</f>
        <v>0.55555555555555558</v>
      </c>
      <c r="G27" s="467"/>
      <c r="H27" s="467" t="s">
        <v>49</v>
      </c>
      <c r="I27" s="469"/>
      <c r="J27" s="465"/>
      <c r="K27" s="465" t="s">
        <v>49</v>
      </c>
      <c r="L27" s="264"/>
      <c r="M27" s="261"/>
      <c r="N27" s="465" t="s">
        <v>49</v>
      </c>
      <c r="O27" s="465"/>
      <c r="P27" s="464"/>
      <c r="Q27" s="465" t="s">
        <v>49</v>
      </c>
      <c r="R27" s="256"/>
      <c r="S27" s="422">
        <f>(F27-((I27-G27)))</f>
        <v>0.55555555555555558</v>
      </c>
      <c r="T27" s="263">
        <f>(F27-((I27-G27)+(L27-J27)+(O27-M27)+(R27-P27)))*24</f>
        <v>13.333333333333334</v>
      </c>
      <c r="U27" s="463">
        <f>(($J$13+C27)+($L$13-E27))</f>
        <v>0.44444444444444448</v>
      </c>
      <c r="V27" s="324">
        <f>(I27-G27)</f>
        <v>0</v>
      </c>
      <c r="W27" s="390">
        <f>(V27+U27)</f>
        <v>0.44444444444444448</v>
      </c>
      <c r="X27" s="49"/>
      <c r="Y27" s="462"/>
      <c r="Z27" s="257">
        <f>SUM(($J$13+C27)+($L$13-E26))</f>
        <v>0.55208333333333326</v>
      </c>
      <c r="AB27" s="258"/>
    </row>
    <row r="28" spans="1:28" x14ac:dyDescent="0.2">
      <c r="A28" s="4"/>
      <c r="B28" s="259" t="s">
        <v>87</v>
      </c>
      <c r="C28" s="470">
        <v>0.31597222222222221</v>
      </c>
      <c r="D28" s="467" t="s">
        <v>49</v>
      </c>
      <c r="E28" s="462">
        <v>0.90625</v>
      </c>
      <c r="F28" s="468">
        <f>(E28-C28)</f>
        <v>0.59027777777777779</v>
      </c>
      <c r="G28" s="467">
        <v>0.40972222222222221</v>
      </c>
      <c r="H28" s="467" t="s">
        <v>49</v>
      </c>
      <c r="I28" s="469">
        <v>0.47569444444444442</v>
      </c>
      <c r="J28" s="465"/>
      <c r="K28" s="465" t="s">
        <v>49</v>
      </c>
      <c r="L28" s="264"/>
      <c r="M28" s="261">
        <v>0.63541666666666663</v>
      </c>
      <c r="N28" s="465" t="s">
        <v>49</v>
      </c>
      <c r="O28" s="465">
        <v>0.68055555555555558</v>
      </c>
      <c r="P28" s="261"/>
      <c r="Q28" s="262" t="s">
        <v>49</v>
      </c>
      <c r="R28" s="256"/>
      <c r="S28" s="422">
        <f>(F28-((I28-G28)))</f>
        <v>0.52430555555555558</v>
      </c>
      <c r="T28" s="263">
        <f>(F28-((I28-G28)+(L28-J28)+(O28-M28)+(R28-P28)))*24</f>
        <v>11.5</v>
      </c>
      <c r="U28" s="463">
        <f>(($J$13+C28)+($L$13-E28))</f>
        <v>0.40972222222222221</v>
      </c>
      <c r="V28" s="324">
        <f>(I28-G28)</f>
        <v>6.597222222222221E-2</v>
      </c>
      <c r="W28" s="390">
        <f>(V28+U28)</f>
        <v>0.47569444444444442</v>
      </c>
      <c r="X28" s="49"/>
      <c r="Y28" s="462"/>
      <c r="Z28" s="257">
        <f>SUM(($J$13+C28)+($L$13-E27))</f>
        <v>0.40625</v>
      </c>
      <c r="AB28" s="258"/>
    </row>
    <row r="29" spans="1:28" x14ac:dyDescent="0.2">
      <c r="A29" s="4"/>
      <c r="B29" s="259" t="s">
        <v>104</v>
      </c>
      <c r="C29" s="470">
        <v>0.31597222222222221</v>
      </c>
      <c r="D29" s="467" t="s">
        <v>49</v>
      </c>
      <c r="E29" s="462">
        <v>0.80208333333333337</v>
      </c>
      <c r="F29" s="468">
        <f>(E29-C29)</f>
        <v>0.48611111111111116</v>
      </c>
      <c r="G29" s="467"/>
      <c r="H29" s="467" t="s">
        <v>49</v>
      </c>
      <c r="I29" s="469"/>
      <c r="J29" s="465"/>
      <c r="K29" s="465" t="s">
        <v>49</v>
      </c>
      <c r="L29" s="264"/>
      <c r="M29" s="261">
        <v>0.63541666666666663</v>
      </c>
      <c r="N29" s="465" t="s">
        <v>49</v>
      </c>
      <c r="O29" s="465">
        <v>0.68055555555555558</v>
      </c>
      <c r="P29" s="261"/>
      <c r="Q29" s="262" t="s">
        <v>49</v>
      </c>
      <c r="R29" s="256"/>
      <c r="S29" s="422">
        <f>(F29-((I29-G29)))</f>
        <v>0.48611111111111116</v>
      </c>
      <c r="T29" s="263">
        <f>(F29-((I29-G29)+(L29-J29)+(O29-M29)+(R29-P29)))*24</f>
        <v>10.583333333333332</v>
      </c>
      <c r="U29" s="463">
        <f>(($J$13+C29)+($L$13-E29))</f>
        <v>0.51388888888888884</v>
      </c>
      <c r="V29" s="324">
        <f>(I29-G29)</f>
        <v>0</v>
      </c>
      <c r="W29" s="390">
        <f>(V29+U29)</f>
        <v>0.51388888888888884</v>
      </c>
      <c r="X29" s="49"/>
      <c r="Y29" s="462"/>
      <c r="Z29" s="257">
        <f>SUM(($J$13+C29)+($L$13-E28))</f>
        <v>0.40972222222222221</v>
      </c>
      <c r="AB29" s="258"/>
    </row>
    <row r="30" spans="1:28" x14ac:dyDescent="0.2">
      <c r="A30" s="4"/>
      <c r="B30" s="326" t="s">
        <v>118</v>
      </c>
      <c r="C30" s="260">
        <v>0.31597222222222221</v>
      </c>
      <c r="D30" s="343" t="s">
        <v>49</v>
      </c>
      <c r="E30" s="347">
        <v>0.82291666666666663</v>
      </c>
      <c r="F30" s="348">
        <f>(E30-C30)</f>
        <v>0.50694444444444442</v>
      </c>
      <c r="G30" s="343"/>
      <c r="H30" s="343" t="s">
        <v>49</v>
      </c>
      <c r="I30" s="317"/>
      <c r="J30" s="336"/>
      <c r="K30" s="336" t="s">
        <v>49</v>
      </c>
      <c r="L30" s="330"/>
      <c r="M30" s="255"/>
      <c r="N30" s="336" t="s">
        <v>49</v>
      </c>
      <c r="O30" s="336"/>
      <c r="P30" s="255"/>
      <c r="Q30" s="336" t="s">
        <v>49</v>
      </c>
      <c r="R30" s="256"/>
      <c r="S30" s="422">
        <f>(F30-((I30-G30)))</f>
        <v>0.50694444444444442</v>
      </c>
      <c r="T30" s="263">
        <f>(F30-((I30-G30)+(L30-J30)+(O30-M30)+(R30-P30)))*24</f>
        <v>12.166666666666666</v>
      </c>
      <c r="U30" s="463">
        <f>(($J$13+C30)+($L$13-E30))</f>
        <v>0.49305555555555558</v>
      </c>
      <c r="V30" s="324">
        <f>(I30-G30)</f>
        <v>0</v>
      </c>
      <c r="W30" s="390">
        <f>(V30+U30)</f>
        <v>0.49305555555555558</v>
      </c>
      <c r="X30" s="49"/>
      <c r="Y30" s="462"/>
      <c r="Z30" s="257">
        <f>SUM(($J$13+C30)+($L$13-E20))</f>
        <v>0.36111111111111116</v>
      </c>
      <c r="AB30" s="258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36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119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120</v>
      </c>
      <c r="P5" s="6"/>
      <c r="Q5" s="4"/>
      <c r="R5" s="11" t="s">
        <v>14</v>
      </c>
      <c r="S5" s="13"/>
      <c r="T5" s="15" t="s">
        <v>121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460" t="s">
        <v>48</v>
      </c>
      <c r="C16" s="44">
        <v>0.28125</v>
      </c>
      <c r="D16" s="45" t="s">
        <v>49</v>
      </c>
      <c r="E16" s="45">
        <v>0.85069444444444398</v>
      </c>
      <c r="F16" s="461">
        <f t="shared" ref="F16:F23" si="0">(E16-C16)</f>
        <v>0.56944444444444398</v>
      </c>
      <c r="G16" s="45"/>
      <c r="H16" s="45" t="s">
        <v>49</v>
      </c>
      <c r="I16" s="246"/>
      <c r="J16" s="47"/>
      <c r="K16" s="47" t="s">
        <v>49</v>
      </c>
      <c r="L16" s="279"/>
      <c r="M16" s="387"/>
      <c r="N16" s="47" t="s">
        <v>49</v>
      </c>
      <c r="O16" s="47"/>
      <c r="P16" s="48"/>
      <c r="Q16" s="47" t="s">
        <v>49</v>
      </c>
      <c r="R16" s="279"/>
      <c r="S16" s="388">
        <f t="shared" ref="S16:S23" si="1">(F16-((I16-G16)))</f>
        <v>0.56944444444444398</v>
      </c>
      <c r="T16" s="389">
        <f t="shared" ref="T16:T23" si="2">(F16-((I16-G16)+(L16-J16)+(O16-M16)+(R16-P16)))*24</f>
        <v>13.666666666666655</v>
      </c>
      <c r="U16" s="248">
        <f t="shared" ref="U16:U23" si="3">(($J$13+C16)+($L$13-E16))</f>
        <v>0.43055555555555602</v>
      </c>
      <c r="V16" s="390">
        <f t="shared" ref="V16:V23" si="4">(I16-G16)</f>
        <v>0</v>
      </c>
      <c r="W16" s="390">
        <f t="shared" ref="W16:W23" si="5">(V16+U16)</f>
        <v>0.43055555555555602</v>
      </c>
      <c r="X16" s="49"/>
      <c r="Y16" s="46"/>
      <c r="Z16" s="472">
        <f>SUM(($J$13+C16)+($L$13-E23))</f>
        <v>0.38541666666666696</v>
      </c>
      <c r="AB16" s="392"/>
    </row>
    <row r="17" spans="1:28" x14ac:dyDescent="0.2">
      <c r="A17" s="4"/>
      <c r="B17" s="390" t="s">
        <v>51</v>
      </c>
      <c r="C17" s="383">
        <v>0.24652777777777801</v>
      </c>
      <c r="D17" s="284" t="s">
        <v>49</v>
      </c>
      <c r="E17" s="284">
        <v>0.97916666666666696</v>
      </c>
      <c r="F17" s="393">
        <f t="shared" si="0"/>
        <v>0.73263888888888895</v>
      </c>
      <c r="G17" s="284">
        <v>0.46527777777777801</v>
      </c>
      <c r="H17" s="284" t="s">
        <v>49</v>
      </c>
      <c r="I17" s="285">
        <v>0.66666666666666696</v>
      </c>
      <c r="J17" s="280"/>
      <c r="K17" s="280" t="s">
        <v>49</v>
      </c>
      <c r="L17" s="279"/>
      <c r="M17" s="387"/>
      <c r="N17" s="280" t="s">
        <v>49</v>
      </c>
      <c r="O17" s="280"/>
      <c r="P17" s="387"/>
      <c r="Q17" s="280" t="s">
        <v>49</v>
      </c>
      <c r="R17" s="279"/>
      <c r="S17" s="388">
        <f t="shared" si="1"/>
        <v>0.53125</v>
      </c>
      <c r="T17" s="389">
        <f t="shared" si="2"/>
        <v>12.75</v>
      </c>
      <c r="U17" s="286">
        <f t="shared" si="3"/>
        <v>0.26736111111111105</v>
      </c>
      <c r="V17" s="390">
        <f t="shared" si="4"/>
        <v>0.20138888888888895</v>
      </c>
      <c r="W17" s="390">
        <f t="shared" si="5"/>
        <v>0.46875</v>
      </c>
      <c r="X17" s="49"/>
      <c r="Y17" s="46"/>
      <c r="Z17" s="340">
        <f>SUM(($J$13+C17)+($L$13-E16))</f>
        <v>0.39583333333333404</v>
      </c>
      <c r="AB17" s="392"/>
    </row>
    <row r="18" spans="1:28" x14ac:dyDescent="0.2">
      <c r="A18" s="4"/>
      <c r="B18" s="390" t="s">
        <v>122</v>
      </c>
      <c r="C18" s="383">
        <v>0.3125</v>
      </c>
      <c r="D18" s="284" t="s">
        <v>49</v>
      </c>
      <c r="E18" s="274">
        <v>0.89583333333333304</v>
      </c>
      <c r="F18" s="393">
        <f t="shared" si="0"/>
        <v>0.58333333333333304</v>
      </c>
      <c r="G18" s="284"/>
      <c r="H18" s="284" t="s">
        <v>49</v>
      </c>
      <c r="I18" s="285"/>
      <c r="J18" s="280"/>
      <c r="K18" s="280" t="s">
        <v>49</v>
      </c>
      <c r="L18" s="279"/>
      <c r="M18" s="280"/>
      <c r="N18" s="280" t="s">
        <v>49</v>
      </c>
      <c r="O18" s="279"/>
      <c r="P18" s="387"/>
      <c r="Q18" s="280" t="s">
        <v>49</v>
      </c>
      <c r="R18" s="279"/>
      <c r="S18" s="388">
        <f t="shared" si="1"/>
        <v>0.58333333333333304</v>
      </c>
      <c r="T18" s="389">
        <f t="shared" si="2"/>
        <v>13.999999999999993</v>
      </c>
      <c r="U18" s="286">
        <f t="shared" si="3"/>
        <v>0.41666666666666696</v>
      </c>
      <c r="V18" s="390">
        <f t="shared" si="4"/>
        <v>0</v>
      </c>
      <c r="W18" s="390">
        <f t="shared" si="5"/>
        <v>0.41666666666666696</v>
      </c>
      <c r="X18" s="49"/>
      <c r="Y18" s="46"/>
      <c r="Z18" s="340">
        <f>SUM(($J$13+C18)+($L$13-E17))</f>
        <v>0.33333333333333304</v>
      </c>
      <c r="AB18" s="392"/>
    </row>
    <row r="19" spans="1:28" x14ac:dyDescent="0.2">
      <c r="A19" s="4"/>
      <c r="B19" s="390" t="s">
        <v>123</v>
      </c>
      <c r="C19" s="44">
        <v>0.25</v>
      </c>
      <c r="D19" s="45" t="s">
        <v>49</v>
      </c>
      <c r="E19" s="46">
        <v>0.88888888888888895</v>
      </c>
      <c r="F19" s="461">
        <f t="shared" si="0"/>
        <v>0.63888888888888895</v>
      </c>
      <c r="G19" s="45">
        <v>0.34722222222222199</v>
      </c>
      <c r="H19" s="45" t="s">
        <v>49</v>
      </c>
      <c r="I19" s="246">
        <v>0.40972222222222199</v>
      </c>
      <c r="J19" s="280"/>
      <c r="K19" s="280" t="s">
        <v>49</v>
      </c>
      <c r="L19" s="279"/>
      <c r="M19" s="280"/>
      <c r="N19" s="280" t="s">
        <v>49</v>
      </c>
      <c r="O19" s="279"/>
      <c r="P19" s="387"/>
      <c r="Q19" s="280" t="s">
        <v>49</v>
      </c>
      <c r="R19" s="279"/>
      <c r="S19" s="388">
        <f t="shared" si="1"/>
        <v>0.57638888888888895</v>
      </c>
      <c r="T19" s="389">
        <f t="shared" si="2"/>
        <v>13.833333333333336</v>
      </c>
      <c r="U19" s="248">
        <f t="shared" si="3"/>
        <v>0.36111111111111105</v>
      </c>
      <c r="V19" s="390">
        <f t="shared" si="4"/>
        <v>6.25E-2</v>
      </c>
      <c r="W19" s="390">
        <f t="shared" si="5"/>
        <v>0.42361111111111105</v>
      </c>
      <c r="X19" s="49"/>
      <c r="Y19" s="46"/>
      <c r="Z19" s="340">
        <f>SUM(($J$13+C19)+($L$13-E18))</f>
        <v>0.35416666666666696</v>
      </c>
      <c r="AB19" s="392"/>
    </row>
    <row r="20" spans="1:28" x14ac:dyDescent="0.2">
      <c r="A20" s="4"/>
      <c r="B20" s="334" t="s">
        <v>54</v>
      </c>
      <c r="C20" s="56">
        <v>0.28125</v>
      </c>
      <c r="D20" s="57" t="s">
        <v>49</v>
      </c>
      <c r="E20" s="29">
        <v>0.66666666666666696</v>
      </c>
      <c r="F20" s="58">
        <f t="shared" si="0"/>
        <v>0.38541666666666696</v>
      </c>
      <c r="G20" s="57"/>
      <c r="H20" s="57" t="s">
        <v>49</v>
      </c>
      <c r="I20" s="59"/>
      <c r="J20" s="252"/>
      <c r="K20" s="252" t="s">
        <v>49</v>
      </c>
      <c r="L20" s="346"/>
      <c r="M20" s="252"/>
      <c r="N20" s="252" t="s">
        <v>49</v>
      </c>
      <c r="O20" s="346"/>
      <c r="P20" s="331"/>
      <c r="Q20" s="252" t="s">
        <v>49</v>
      </c>
      <c r="R20" s="346"/>
      <c r="S20" s="332">
        <f t="shared" si="1"/>
        <v>0.38541666666666696</v>
      </c>
      <c r="T20" s="333">
        <f t="shared" si="2"/>
        <v>9.2500000000000071</v>
      </c>
      <c r="U20" s="62">
        <f t="shared" si="3"/>
        <v>0.61458333333333304</v>
      </c>
      <c r="V20" s="334">
        <f t="shared" si="4"/>
        <v>0</v>
      </c>
      <c r="W20" s="334">
        <f t="shared" si="5"/>
        <v>0.61458333333333304</v>
      </c>
      <c r="X20" s="49"/>
      <c r="Y20" s="46"/>
      <c r="Z20" s="335">
        <f>SUM(($J$13+C20)+($L$13-E19))</f>
        <v>0.39236111111111105</v>
      </c>
      <c r="AB20" s="392"/>
    </row>
    <row r="21" spans="1:28" x14ac:dyDescent="0.2">
      <c r="A21" s="4"/>
      <c r="B21" s="74" t="s">
        <v>54</v>
      </c>
      <c r="C21" s="64">
        <v>0.64583333333333304</v>
      </c>
      <c r="D21" s="65" t="s">
        <v>49</v>
      </c>
      <c r="E21" s="66">
        <v>0.95486111111111105</v>
      </c>
      <c r="F21" s="67">
        <f t="shared" si="0"/>
        <v>0.30902777777777801</v>
      </c>
      <c r="G21" s="65"/>
      <c r="H21" s="65" t="s">
        <v>49</v>
      </c>
      <c r="I21" s="220"/>
      <c r="J21" s="69"/>
      <c r="K21" s="69" t="s">
        <v>49</v>
      </c>
      <c r="L21" s="221"/>
      <c r="M21" s="69"/>
      <c r="N21" s="69" t="s">
        <v>49</v>
      </c>
      <c r="O21" s="221"/>
      <c r="P21" s="71"/>
      <c r="Q21" s="69" t="s">
        <v>49</v>
      </c>
      <c r="R21" s="221"/>
      <c r="S21" s="64">
        <f t="shared" si="1"/>
        <v>0.30902777777777801</v>
      </c>
      <c r="T21" s="72">
        <f t="shared" si="2"/>
        <v>7.4166666666666723</v>
      </c>
      <c r="U21" s="222">
        <f t="shared" si="3"/>
        <v>0.69097222222222199</v>
      </c>
      <c r="V21" s="74">
        <f t="shared" si="4"/>
        <v>0</v>
      </c>
      <c r="W21" s="74">
        <f t="shared" si="5"/>
        <v>0.69097222222222199</v>
      </c>
      <c r="X21" s="49"/>
      <c r="Y21" s="46"/>
      <c r="Z21" s="75">
        <f>SUM(($J$13+C21)+($L$13-E12))</f>
        <v>1.645833333333333</v>
      </c>
      <c r="AB21" s="392"/>
    </row>
    <row r="22" spans="1:28" x14ac:dyDescent="0.2">
      <c r="A22" s="4"/>
      <c r="B22" s="460" t="s">
        <v>55</v>
      </c>
      <c r="C22" s="50">
        <v>0.29166666666666702</v>
      </c>
      <c r="D22" s="45" t="s">
        <v>49</v>
      </c>
      <c r="E22" s="46">
        <v>0.90972222222222199</v>
      </c>
      <c r="F22" s="461">
        <f t="shared" si="0"/>
        <v>0.61805555555555491</v>
      </c>
      <c r="G22" s="45">
        <v>0.48958333333333298</v>
      </c>
      <c r="H22" s="45" t="s">
        <v>49</v>
      </c>
      <c r="I22" s="246">
        <v>0.60416666666666696</v>
      </c>
      <c r="J22" s="47"/>
      <c r="K22" s="47" t="s">
        <v>49</v>
      </c>
      <c r="L22" s="342"/>
      <c r="M22" s="47"/>
      <c r="N22" s="47" t="s">
        <v>49</v>
      </c>
      <c r="O22" s="342"/>
      <c r="P22" s="48"/>
      <c r="Q22" s="47" t="s">
        <v>49</v>
      </c>
      <c r="R22" s="279"/>
      <c r="S22" s="388">
        <f t="shared" si="1"/>
        <v>0.50347222222222099</v>
      </c>
      <c r="T22" s="389">
        <f t="shared" si="2"/>
        <v>12.083333333333304</v>
      </c>
      <c r="U22" s="248">
        <f t="shared" si="3"/>
        <v>0.38194444444444503</v>
      </c>
      <c r="V22" s="390">
        <f t="shared" si="4"/>
        <v>0.11458333333333398</v>
      </c>
      <c r="W22" s="390">
        <f t="shared" si="5"/>
        <v>0.49652777777777901</v>
      </c>
      <c r="X22" s="49"/>
      <c r="Y22" s="46"/>
      <c r="Z22" s="340">
        <f>SUM(($J$13+C22)+($L$13-E21))</f>
        <v>0.33680555555555597</v>
      </c>
      <c r="AB22" s="392"/>
    </row>
    <row r="23" spans="1:28" x14ac:dyDescent="0.2">
      <c r="A23" s="4"/>
      <c r="B23" s="390" t="s">
        <v>56</v>
      </c>
      <c r="C23" s="50">
        <v>0.3125</v>
      </c>
      <c r="D23" s="45" t="s">
        <v>49</v>
      </c>
      <c r="E23" s="45">
        <v>0.89583333333333304</v>
      </c>
      <c r="F23" s="461">
        <f t="shared" si="0"/>
        <v>0.58333333333333304</v>
      </c>
      <c r="G23" s="45"/>
      <c r="H23" s="45" t="s">
        <v>49</v>
      </c>
      <c r="I23" s="246"/>
      <c r="J23" s="280"/>
      <c r="K23" s="280" t="s">
        <v>49</v>
      </c>
      <c r="L23" s="279"/>
      <c r="M23" s="387"/>
      <c r="N23" s="280" t="s">
        <v>49</v>
      </c>
      <c r="O23" s="280"/>
      <c r="P23" s="387"/>
      <c r="Q23" s="280" t="s">
        <v>49</v>
      </c>
      <c r="R23" s="279"/>
      <c r="S23" s="388">
        <f t="shared" si="1"/>
        <v>0.58333333333333304</v>
      </c>
      <c r="T23" s="389">
        <f t="shared" si="2"/>
        <v>13.999999999999993</v>
      </c>
      <c r="U23" s="248">
        <f t="shared" si="3"/>
        <v>0.41666666666666696</v>
      </c>
      <c r="V23" s="390">
        <f t="shared" si="4"/>
        <v>0</v>
      </c>
      <c r="W23" s="390">
        <f t="shared" si="5"/>
        <v>0.41666666666666696</v>
      </c>
      <c r="X23" s="49"/>
      <c r="Y23" s="6"/>
      <c r="Z23" s="335">
        <f>SUM(($J$13+C23)+($L$13-E22))</f>
        <v>0.40277777777777801</v>
      </c>
      <c r="AB23" s="392"/>
    </row>
    <row r="24" spans="1:28" x14ac:dyDescent="0.2">
      <c r="A24" s="4"/>
      <c r="B24" s="4"/>
      <c r="C24" s="51" t="s">
        <v>124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SUM(S16:S20,S22:S23)*24</f>
        <v>89.583333333333286</v>
      </c>
      <c r="T24" s="217">
        <f>SUM(T16:T20,T22:T23)</f>
        <v>89.583333333333286</v>
      </c>
      <c r="U24" s="6"/>
      <c r="V24" s="4"/>
      <c r="W24" s="218">
        <f>SUM(W16:W20,W22:W23)*24</f>
        <v>78.416666666666714</v>
      </c>
      <c r="X24" s="52"/>
      <c r="Y24" s="52"/>
      <c r="Z24" s="19"/>
    </row>
    <row r="25" spans="1:28" x14ac:dyDescent="0.2">
      <c r="A25" s="4"/>
      <c r="B25" s="4"/>
      <c r="C25" s="5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AB26" s="90"/>
    </row>
    <row r="27" spans="1:28" x14ac:dyDescent="0.2">
      <c r="A27" s="4"/>
      <c r="B27" s="326" t="s">
        <v>125</v>
      </c>
      <c r="C27" s="320">
        <v>0.54861111111111116</v>
      </c>
      <c r="D27" s="287" t="s">
        <v>49</v>
      </c>
      <c r="E27" s="287">
        <v>0.82638888888888884</v>
      </c>
      <c r="F27" s="321">
        <f t="shared" ref="F27:F36" si="6">(E27-C27)</f>
        <v>0.27777777777777768</v>
      </c>
      <c r="G27" s="287"/>
      <c r="H27" s="287" t="s">
        <v>49</v>
      </c>
      <c r="I27" s="376"/>
      <c r="J27" s="288"/>
      <c r="K27" s="288" t="s">
        <v>49</v>
      </c>
      <c r="L27" s="377"/>
      <c r="M27" s="322"/>
      <c r="N27" s="288" t="s">
        <v>49</v>
      </c>
      <c r="O27" s="288"/>
      <c r="P27" s="255"/>
      <c r="Q27" s="336" t="s">
        <v>49</v>
      </c>
      <c r="R27" s="256"/>
      <c r="S27" s="422">
        <f t="shared" ref="S27:S36" si="7">(F27-((I27-G27)))</f>
        <v>0.27777777777777768</v>
      </c>
      <c r="T27" s="327">
        <f t="shared" ref="T27:T36" si="8">(F27-((I27-G27)+(L27-J27)+(O27-M27)+(R27-P27)))*24</f>
        <v>6.6666666666666643</v>
      </c>
      <c r="U27" s="328">
        <f t="shared" ref="U27:U36" si="9">(($J$13+C27)+($L$13-E27))</f>
        <v>0.72222222222222232</v>
      </c>
      <c r="V27" s="324">
        <f t="shared" ref="V27:V36" si="10">(I27-G27)</f>
        <v>0</v>
      </c>
      <c r="W27" s="390">
        <f t="shared" ref="W27:W36" si="11">(V27+U27)</f>
        <v>0.72222222222222232</v>
      </c>
      <c r="X27" s="49"/>
      <c r="Y27" s="462"/>
      <c r="Z27" s="325">
        <f t="shared" ref="Z27:Z33" si="12">SUM(($J$13+C27)+($L$13-E26))</f>
        <v>1.5486111111111112</v>
      </c>
      <c r="AB27" s="258"/>
    </row>
    <row r="28" spans="1:28" x14ac:dyDescent="0.2">
      <c r="A28" s="4"/>
      <c r="B28" s="259" t="s">
        <v>65</v>
      </c>
      <c r="C28" s="260">
        <v>0.24652777777777779</v>
      </c>
      <c r="D28" s="343" t="s">
        <v>49</v>
      </c>
      <c r="E28" s="343">
        <v>0.88194444444444442</v>
      </c>
      <c r="F28" s="348">
        <f t="shared" si="6"/>
        <v>0.63541666666666663</v>
      </c>
      <c r="G28" s="343">
        <v>0.52083333333333337</v>
      </c>
      <c r="H28" s="343" t="s">
        <v>49</v>
      </c>
      <c r="I28" s="317">
        <v>0.61458333333333337</v>
      </c>
      <c r="J28" s="336"/>
      <c r="K28" s="336" t="s">
        <v>49</v>
      </c>
      <c r="L28" s="330"/>
      <c r="M28" s="255"/>
      <c r="N28" s="336" t="s">
        <v>49</v>
      </c>
      <c r="O28" s="336"/>
      <c r="P28" s="261"/>
      <c r="Q28" s="262" t="s">
        <v>49</v>
      </c>
      <c r="R28" s="256"/>
      <c r="S28" s="422">
        <f t="shared" si="7"/>
        <v>0.54166666666666663</v>
      </c>
      <c r="T28" s="263">
        <f t="shared" si="8"/>
        <v>13</v>
      </c>
      <c r="U28" s="463">
        <f t="shared" si="9"/>
        <v>0.36458333333333337</v>
      </c>
      <c r="V28" s="324">
        <f t="shared" si="10"/>
        <v>9.375E-2</v>
      </c>
      <c r="W28" s="390">
        <f t="shared" si="11"/>
        <v>0.45833333333333337</v>
      </c>
      <c r="X28" s="49"/>
      <c r="Y28" s="462"/>
      <c r="Z28" s="257">
        <f t="shared" si="12"/>
        <v>0.42013888888888895</v>
      </c>
      <c r="AB28" s="258"/>
    </row>
    <row r="29" spans="1:28" x14ac:dyDescent="0.2">
      <c r="A29" s="4"/>
      <c r="B29" s="259" t="s">
        <v>66</v>
      </c>
      <c r="C29" s="466">
        <v>0.30208333333333331</v>
      </c>
      <c r="D29" s="467" t="s">
        <v>49</v>
      </c>
      <c r="E29" s="467">
        <v>0.98263888888888884</v>
      </c>
      <c r="F29" s="468">
        <f t="shared" si="6"/>
        <v>0.68055555555555558</v>
      </c>
      <c r="G29" s="467">
        <v>0.51736111111111116</v>
      </c>
      <c r="H29" s="467" t="s">
        <v>49</v>
      </c>
      <c r="I29" s="469">
        <v>0.64236111111111116</v>
      </c>
      <c r="J29" s="262"/>
      <c r="K29" s="465" t="s">
        <v>49</v>
      </c>
      <c r="L29" s="264"/>
      <c r="M29" s="262"/>
      <c r="N29" s="465" t="s">
        <v>49</v>
      </c>
      <c r="O29" s="264"/>
      <c r="P29" s="261"/>
      <c r="Q29" s="262" t="s">
        <v>49</v>
      </c>
      <c r="R29" s="256"/>
      <c r="S29" s="422">
        <f t="shared" si="7"/>
        <v>0.55555555555555558</v>
      </c>
      <c r="T29" s="263">
        <f t="shared" si="8"/>
        <v>13.333333333333334</v>
      </c>
      <c r="U29" s="290">
        <f t="shared" si="9"/>
        <v>0.31944444444444448</v>
      </c>
      <c r="V29" s="324">
        <f t="shared" si="10"/>
        <v>0.125</v>
      </c>
      <c r="W29" s="390">
        <f t="shared" si="11"/>
        <v>0.44444444444444448</v>
      </c>
      <c r="X29" s="49"/>
      <c r="Y29" s="462"/>
      <c r="Z29" s="257">
        <f t="shared" si="12"/>
        <v>0.4201388888888889</v>
      </c>
      <c r="AB29" s="258"/>
    </row>
    <row r="30" spans="1:28" x14ac:dyDescent="0.2">
      <c r="A30" s="4"/>
      <c r="B30" s="291" t="s">
        <v>58</v>
      </c>
      <c r="C30" s="473">
        <v>0.35416666666666669</v>
      </c>
      <c r="D30" s="116" t="s">
        <v>49</v>
      </c>
      <c r="E30" s="116">
        <v>0.97222222222222221</v>
      </c>
      <c r="F30" s="474">
        <f t="shared" si="6"/>
        <v>0.61805555555555558</v>
      </c>
      <c r="G30" s="116">
        <v>0.59027777777777779</v>
      </c>
      <c r="H30" s="116" t="s">
        <v>49</v>
      </c>
      <c r="I30" s="237">
        <v>0.63541666666666663</v>
      </c>
      <c r="J30" s="292"/>
      <c r="K30" s="292" t="s">
        <v>49</v>
      </c>
      <c r="L30" s="293"/>
      <c r="M30" s="292"/>
      <c r="N30" s="292" t="s">
        <v>49</v>
      </c>
      <c r="O30" s="293"/>
      <c r="P30" s="294"/>
      <c r="Q30" s="292" t="s">
        <v>49</v>
      </c>
      <c r="R30" s="256"/>
      <c r="S30" s="422">
        <f t="shared" si="7"/>
        <v>0.57291666666666674</v>
      </c>
      <c r="T30" s="295">
        <f t="shared" si="8"/>
        <v>13.750000000000002</v>
      </c>
      <c r="U30" s="458">
        <f t="shared" si="9"/>
        <v>0.38194444444444448</v>
      </c>
      <c r="V30" s="324">
        <f t="shared" si="10"/>
        <v>4.513888888888884E-2</v>
      </c>
      <c r="W30" s="390">
        <f t="shared" si="11"/>
        <v>0.42708333333333331</v>
      </c>
      <c r="X30" s="49"/>
      <c r="Y30" s="462"/>
      <c r="Z30" s="296">
        <f t="shared" si="12"/>
        <v>0.37152777777777785</v>
      </c>
      <c r="AB30" s="258"/>
    </row>
    <row r="31" spans="1:28" x14ac:dyDescent="0.2">
      <c r="A31" s="4"/>
      <c r="B31" s="326" t="s">
        <v>103</v>
      </c>
      <c r="C31" s="260">
        <v>0.32291666666666669</v>
      </c>
      <c r="D31" s="343" t="s">
        <v>49</v>
      </c>
      <c r="E31" s="343">
        <v>0.80208333333333337</v>
      </c>
      <c r="F31" s="348">
        <f t="shared" si="6"/>
        <v>0.47916666666666669</v>
      </c>
      <c r="G31" s="343">
        <v>0.59027777777777779</v>
      </c>
      <c r="H31" s="343" t="s">
        <v>49</v>
      </c>
      <c r="I31" s="317">
        <v>0.70833333333333337</v>
      </c>
      <c r="J31" s="336"/>
      <c r="K31" s="336" t="s">
        <v>49</v>
      </c>
      <c r="L31" s="330"/>
      <c r="M31" s="255"/>
      <c r="N31" s="336" t="s">
        <v>49</v>
      </c>
      <c r="O31" s="336"/>
      <c r="P31" s="255"/>
      <c r="Q31" s="336" t="s">
        <v>49</v>
      </c>
      <c r="R31" s="256"/>
      <c r="S31" s="422">
        <f t="shared" si="7"/>
        <v>0.3611111111111111</v>
      </c>
      <c r="T31" s="327">
        <f t="shared" si="8"/>
        <v>8.6666666666666661</v>
      </c>
      <c r="U31" s="328">
        <f t="shared" si="9"/>
        <v>0.52083333333333326</v>
      </c>
      <c r="V31" s="324">
        <f t="shared" si="10"/>
        <v>0.11805555555555558</v>
      </c>
      <c r="W31" s="390">
        <f t="shared" si="11"/>
        <v>0.63888888888888884</v>
      </c>
      <c r="X31" s="49"/>
      <c r="Y31" s="462"/>
      <c r="Z31" s="257">
        <f t="shared" si="12"/>
        <v>0.35069444444444448</v>
      </c>
      <c r="AB31" s="258"/>
    </row>
    <row r="32" spans="1:28" x14ac:dyDescent="0.2">
      <c r="A32" s="4"/>
      <c r="B32" s="259" t="s">
        <v>87</v>
      </c>
      <c r="C32" s="466">
        <v>0.39583333333333331</v>
      </c>
      <c r="D32" s="467" t="s">
        <v>49</v>
      </c>
      <c r="E32" s="467">
        <v>0.93402777777777779</v>
      </c>
      <c r="F32" s="468">
        <f t="shared" si="6"/>
        <v>0.53819444444444442</v>
      </c>
      <c r="G32" s="467"/>
      <c r="H32" s="467" t="s">
        <v>49</v>
      </c>
      <c r="I32" s="469"/>
      <c r="J32" s="262"/>
      <c r="K32" s="262" t="s">
        <v>49</v>
      </c>
      <c r="L32" s="264"/>
      <c r="M32" s="262"/>
      <c r="N32" s="262" t="s">
        <v>49</v>
      </c>
      <c r="O32" s="264"/>
      <c r="P32" s="261"/>
      <c r="Q32" s="262" t="s">
        <v>49</v>
      </c>
      <c r="R32" s="256"/>
      <c r="S32" s="422">
        <f t="shared" si="7"/>
        <v>0.53819444444444442</v>
      </c>
      <c r="T32" s="263">
        <f t="shared" si="8"/>
        <v>12.916666666666666</v>
      </c>
      <c r="U32" s="463">
        <f t="shared" si="9"/>
        <v>0.46180555555555552</v>
      </c>
      <c r="V32" s="324">
        <f t="shared" si="10"/>
        <v>0</v>
      </c>
      <c r="W32" s="390">
        <f t="shared" si="11"/>
        <v>0.46180555555555552</v>
      </c>
      <c r="X32" s="49"/>
      <c r="Y32" s="462"/>
      <c r="Z32" s="257">
        <f t="shared" si="12"/>
        <v>0.59375</v>
      </c>
      <c r="AB32" s="258"/>
    </row>
    <row r="33" spans="1:28" x14ac:dyDescent="0.2">
      <c r="A33" s="4"/>
      <c r="B33" s="259" t="s">
        <v>104</v>
      </c>
      <c r="C33" s="466">
        <v>0.3125</v>
      </c>
      <c r="D33" s="467" t="s">
        <v>49</v>
      </c>
      <c r="E33" s="467">
        <v>0.89583333333333337</v>
      </c>
      <c r="F33" s="468">
        <f t="shared" si="6"/>
        <v>0.58333333333333337</v>
      </c>
      <c r="G33" s="467"/>
      <c r="H33" s="467" t="s">
        <v>49</v>
      </c>
      <c r="I33" s="469"/>
      <c r="J33" s="262"/>
      <c r="K33" s="262" t="s">
        <v>49</v>
      </c>
      <c r="L33" s="264"/>
      <c r="M33" s="262"/>
      <c r="N33" s="262" t="s">
        <v>49</v>
      </c>
      <c r="O33" s="264"/>
      <c r="P33" s="261"/>
      <c r="Q33" s="262" t="s">
        <v>49</v>
      </c>
      <c r="R33" s="256"/>
      <c r="S33" s="422">
        <f t="shared" si="7"/>
        <v>0.58333333333333337</v>
      </c>
      <c r="T33" s="263">
        <f t="shared" si="8"/>
        <v>14</v>
      </c>
      <c r="U33" s="463">
        <f t="shared" si="9"/>
        <v>0.41666666666666663</v>
      </c>
      <c r="V33" s="324">
        <f t="shared" si="10"/>
        <v>0</v>
      </c>
      <c r="W33" s="390">
        <f t="shared" si="11"/>
        <v>0.41666666666666663</v>
      </c>
      <c r="X33" s="49"/>
      <c r="Y33" s="462"/>
      <c r="Z33" s="257">
        <f t="shared" si="12"/>
        <v>0.37847222222222221</v>
      </c>
      <c r="AB33" s="258"/>
    </row>
    <row r="34" spans="1:28" x14ac:dyDescent="0.2">
      <c r="A34" s="4"/>
      <c r="B34" s="259" t="s">
        <v>126</v>
      </c>
      <c r="C34" s="466">
        <v>0.3125</v>
      </c>
      <c r="D34" s="467" t="s">
        <v>49</v>
      </c>
      <c r="E34" s="467">
        <v>0.89583333333333337</v>
      </c>
      <c r="F34" s="468">
        <f t="shared" si="6"/>
        <v>0.58333333333333337</v>
      </c>
      <c r="G34" s="467"/>
      <c r="H34" s="467" t="s">
        <v>49</v>
      </c>
      <c r="I34" s="469"/>
      <c r="J34" s="262"/>
      <c r="K34" s="262" t="s">
        <v>49</v>
      </c>
      <c r="L34" s="264"/>
      <c r="M34" s="262"/>
      <c r="N34" s="262" t="s">
        <v>49</v>
      </c>
      <c r="O34" s="264"/>
      <c r="P34" s="261"/>
      <c r="Q34" s="262" t="s">
        <v>49</v>
      </c>
      <c r="R34" s="256"/>
      <c r="S34" s="422">
        <f t="shared" si="7"/>
        <v>0.58333333333333337</v>
      </c>
      <c r="T34" s="263">
        <f t="shared" si="8"/>
        <v>14</v>
      </c>
      <c r="U34" s="463">
        <f t="shared" si="9"/>
        <v>0.41666666666666663</v>
      </c>
      <c r="V34" s="324">
        <f t="shared" si="10"/>
        <v>0</v>
      </c>
      <c r="W34" s="390">
        <f t="shared" si="11"/>
        <v>0.41666666666666663</v>
      </c>
      <c r="X34" s="49"/>
      <c r="Y34" s="462"/>
      <c r="Z34" s="257">
        <f>SUM(($J$13+C34)+($L$13-E22))</f>
        <v>0.40277777777777801</v>
      </c>
      <c r="AB34" s="258"/>
    </row>
    <row r="35" spans="1:28" x14ac:dyDescent="0.2">
      <c r="A35" s="4"/>
      <c r="B35" s="259" t="s">
        <v>127</v>
      </c>
      <c r="C35" s="466">
        <v>0.25</v>
      </c>
      <c r="D35" s="467" t="s">
        <v>49</v>
      </c>
      <c r="E35" s="467">
        <v>0.94097222222222221</v>
      </c>
      <c r="F35" s="468">
        <f t="shared" si="6"/>
        <v>0.69097222222222221</v>
      </c>
      <c r="G35" s="467">
        <v>0.3923611111111111</v>
      </c>
      <c r="H35" s="467" t="s">
        <v>49</v>
      </c>
      <c r="I35" s="469">
        <v>0.64583333333333337</v>
      </c>
      <c r="J35" s="262"/>
      <c r="K35" s="262" t="s">
        <v>49</v>
      </c>
      <c r="L35" s="264"/>
      <c r="M35" s="262"/>
      <c r="N35" s="262" t="s">
        <v>49</v>
      </c>
      <c r="O35" s="264"/>
      <c r="P35" s="261"/>
      <c r="Q35" s="262" t="s">
        <v>49</v>
      </c>
      <c r="R35" s="256"/>
      <c r="S35" s="422">
        <f t="shared" si="7"/>
        <v>0.43749999999999994</v>
      </c>
      <c r="T35" s="263">
        <f t="shared" si="8"/>
        <v>10.499999999999998</v>
      </c>
      <c r="U35" s="463">
        <f t="shared" si="9"/>
        <v>0.30902777777777779</v>
      </c>
      <c r="V35" s="324">
        <f t="shared" si="10"/>
        <v>0.25347222222222227</v>
      </c>
      <c r="W35" s="390">
        <f t="shared" si="11"/>
        <v>0.5625</v>
      </c>
      <c r="X35" s="49"/>
      <c r="Y35" s="462"/>
      <c r="Z35" s="257">
        <f>SUM(($J$13+C35)+($L$13-E34))</f>
        <v>0.35416666666666663</v>
      </c>
      <c r="AB35" s="258"/>
    </row>
    <row r="36" spans="1:28" x14ac:dyDescent="0.2">
      <c r="A36" s="4"/>
      <c r="B36" s="259" t="s">
        <v>68</v>
      </c>
      <c r="C36" s="466">
        <v>0.24652777777777779</v>
      </c>
      <c r="D36" s="467" t="s">
        <v>49</v>
      </c>
      <c r="E36" s="467">
        <v>0.94097222222222221</v>
      </c>
      <c r="F36" s="468">
        <f t="shared" si="6"/>
        <v>0.69444444444444442</v>
      </c>
      <c r="G36" s="467">
        <v>0.38541666666666669</v>
      </c>
      <c r="H36" s="467" t="s">
        <v>49</v>
      </c>
      <c r="I36" s="469">
        <v>0.54166666666666663</v>
      </c>
      <c r="J36" s="262"/>
      <c r="K36" s="262" t="s">
        <v>49</v>
      </c>
      <c r="L36" s="264"/>
      <c r="M36" s="262">
        <v>0.54166666666666663</v>
      </c>
      <c r="N36" s="262" t="s">
        <v>49</v>
      </c>
      <c r="O36" s="264">
        <v>0.64583333333333337</v>
      </c>
      <c r="P36" s="261"/>
      <c r="Q36" s="262" t="s">
        <v>49</v>
      </c>
      <c r="R36" s="256"/>
      <c r="S36" s="422">
        <f t="shared" si="7"/>
        <v>0.53819444444444442</v>
      </c>
      <c r="T36" s="263">
        <f t="shared" si="8"/>
        <v>10.416666666666666</v>
      </c>
      <c r="U36" s="463">
        <f t="shared" si="9"/>
        <v>0.30555555555555558</v>
      </c>
      <c r="V36" s="324">
        <f t="shared" si="10"/>
        <v>0.15624999999999994</v>
      </c>
      <c r="W36" s="390">
        <f t="shared" si="11"/>
        <v>0.46180555555555552</v>
      </c>
      <c r="X36" s="49"/>
      <c r="Y36" s="462"/>
      <c r="Z36" s="257">
        <f>SUM(($J$13+C36)+($L$13-E35))</f>
        <v>0.30555555555555558</v>
      </c>
      <c r="AB36" s="258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34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128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129</v>
      </c>
      <c r="P5" s="6"/>
      <c r="Q5" s="4"/>
      <c r="R5" s="11" t="s">
        <v>14</v>
      </c>
      <c r="S5" s="13"/>
      <c r="T5" s="15" t="s">
        <v>130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79">
        <v>0.225694444444444</v>
      </c>
      <c r="D16" s="57" t="s">
        <v>49</v>
      </c>
      <c r="E16" s="29">
        <v>0.66666666666666696</v>
      </c>
      <c r="F16" s="58">
        <f t="shared" ref="F16:F23" si="0">(E16-C16)</f>
        <v>0.44097222222222299</v>
      </c>
      <c r="G16" s="57"/>
      <c r="H16" s="57" t="s">
        <v>49</v>
      </c>
      <c r="I16" s="59"/>
      <c r="J16" s="60"/>
      <c r="K16" s="60" t="s">
        <v>49</v>
      </c>
      <c r="L16" s="346"/>
      <c r="M16" s="331"/>
      <c r="N16" s="60" t="s">
        <v>49</v>
      </c>
      <c r="O16" s="60"/>
      <c r="P16" s="61"/>
      <c r="Q16" s="60" t="s">
        <v>49</v>
      </c>
      <c r="R16" s="346"/>
      <c r="S16" s="332">
        <f t="shared" ref="S16:S23" si="1">(F16-((I16-G16)))</f>
        <v>0.44097222222222299</v>
      </c>
      <c r="T16" s="333">
        <f t="shared" ref="T16:T23" si="2">(F16-((I16-G16)+(L16-J16)+(O16-M16)+(R16-P16)))*24</f>
        <v>10.583333333333352</v>
      </c>
      <c r="U16" s="62">
        <f t="shared" ref="U16:U23" si="3">(($J$13+C16)+($L$13-E16))</f>
        <v>0.55902777777777701</v>
      </c>
      <c r="V16" s="334">
        <f t="shared" ref="V16:V23" si="4">(I16-G16)</f>
        <v>0</v>
      </c>
      <c r="W16" s="334">
        <f t="shared" ref="W16:W23" si="5">(V16+U16)</f>
        <v>0.55902777777777701</v>
      </c>
      <c r="X16" s="49"/>
      <c r="Y16" s="46"/>
      <c r="Z16" s="335">
        <f>SUM(($J$13+C16)+($L$13-E23))</f>
        <v>0.33333333333333293</v>
      </c>
      <c r="AB16" s="392"/>
    </row>
    <row r="17" spans="1:28" x14ac:dyDescent="0.2">
      <c r="A17" s="4"/>
      <c r="B17" s="74" t="s">
        <v>48</v>
      </c>
      <c r="C17" s="80">
        <v>0.66666666666666696</v>
      </c>
      <c r="D17" s="65" t="s">
        <v>49</v>
      </c>
      <c r="E17" s="66">
        <v>0.97916666666666696</v>
      </c>
      <c r="F17" s="67">
        <f t="shared" si="0"/>
        <v>0.3125</v>
      </c>
      <c r="G17" s="65"/>
      <c r="H17" s="65" t="s">
        <v>49</v>
      </c>
      <c r="I17" s="220"/>
      <c r="J17" s="69"/>
      <c r="K17" s="69" t="s">
        <v>49</v>
      </c>
      <c r="L17" s="221"/>
      <c r="M17" s="71"/>
      <c r="N17" s="69" t="s">
        <v>49</v>
      </c>
      <c r="O17" s="69"/>
      <c r="P17" s="71"/>
      <c r="Q17" s="69" t="s">
        <v>49</v>
      </c>
      <c r="R17" s="221"/>
      <c r="S17" s="64">
        <f t="shared" si="1"/>
        <v>0.3125</v>
      </c>
      <c r="T17" s="72">
        <f t="shared" si="2"/>
        <v>7.5</v>
      </c>
      <c r="U17" s="222">
        <f t="shared" si="3"/>
        <v>0.6875</v>
      </c>
      <c r="V17" s="74">
        <f t="shared" si="4"/>
        <v>0</v>
      </c>
      <c r="W17" s="74">
        <f t="shared" si="5"/>
        <v>0.6875</v>
      </c>
      <c r="X17" s="49"/>
      <c r="Y17" s="46"/>
      <c r="Z17" s="75">
        <f>SUM(($J$13+C17)+($L$13-E12))</f>
        <v>1.666666666666667</v>
      </c>
      <c r="AB17" s="392"/>
    </row>
    <row r="18" spans="1:28" x14ac:dyDescent="0.2">
      <c r="A18" s="4"/>
      <c r="B18" s="390" t="s">
        <v>132</v>
      </c>
      <c r="C18" s="44">
        <v>0.3125</v>
      </c>
      <c r="D18" s="45" t="s">
        <v>49</v>
      </c>
      <c r="E18" s="46">
        <v>0.89583333333333304</v>
      </c>
      <c r="F18" s="461">
        <f t="shared" si="0"/>
        <v>0.58333333333333304</v>
      </c>
      <c r="G18" s="45"/>
      <c r="H18" s="45" t="s">
        <v>49</v>
      </c>
      <c r="I18" s="246"/>
      <c r="J18" s="280"/>
      <c r="K18" s="280" t="s">
        <v>49</v>
      </c>
      <c r="L18" s="279"/>
      <c r="M18" s="387"/>
      <c r="N18" s="280" t="s">
        <v>49</v>
      </c>
      <c r="O18" s="280"/>
      <c r="P18" s="387"/>
      <c r="Q18" s="280" t="s">
        <v>49</v>
      </c>
      <c r="R18" s="279"/>
      <c r="S18" s="388">
        <f t="shared" si="1"/>
        <v>0.58333333333333304</v>
      </c>
      <c r="T18" s="389">
        <f t="shared" si="2"/>
        <v>13.999999999999993</v>
      </c>
      <c r="U18" s="248">
        <f t="shared" si="3"/>
        <v>0.41666666666666696</v>
      </c>
      <c r="V18" s="390">
        <f t="shared" si="4"/>
        <v>0</v>
      </c>
      <c r="W18" s="390">
        <f t="shared" si="5"/>
        <v>0.41666666666666696</v>
      </c>
      <c r="X18" s="49"/>
      <c r="Y18" s="46"/>
      <c r="Z18" s="340">
        <f t="shared" ref="Z18:Z23" si="6">SUM(($J$13+C18)+($L$13-E17))</f>
        <v>0.33333333333333304</v>
      </c>
      <c r="AB18" s="392"/>
    </row>
    <row r="19" spans="1:28" x14ac:dyDescent="0.2">
      <c r="A19" s="4"/>
      <c r="B19" s="390" t="s">
        <v>133</v>
      </c>
      <c r="C19" s="50">
        <v>0.25</v>
      </c>
      <c r="D19" s="45" t="s">
        <v>49</v>
      </c>
      <c r="E19" s="46">
        <v>0.88888888888888895</v>
      </c>
      <c r="F19" s="461">
        <f t="shared" si="0"/>
        <v>0.63888888888888895</v>
      </c>
      <c r="G19" s="45">
        <v>0.34722222222222199</v>
      </c>
      <c r="H19" s="45" t="s">
        <v>49</v>
      </c>
      <c r="I19" s="246">
        <v>0.40972222222222199</v>
      </c>
      <c r="J19" s="280"/>
      <c r="K19" s="280" t="s">
        <v>49</v>
      </c>
      <c r="L19" s="279"/>
      <c r="M19" s="387"/>
      <c r="N19" s="280" t="s">
        <v>49</v>
      </c>
      <c r="O19" s="280"/>
      <c r="P19" s="387"/>
      <c r="Q19" s="280" t="s">
        <v>49</v>
      </c>
      <c r="R19" s="279"/>
      <c r="S19" s="388">
        <f t="shared" si="1"/>
        <v>0.57638888888888895</v>
      </c>
      <c r="T19" s="389">
        <f t="shared" si="2"/>
        <v>13.833333333333336</v>
      </c>
      <c r="U19" s="248">
        <f t="shared" si="3"/>
        <v>0.36111111111111105</v>
      </c>
      <c r="V19" s="390">
        <f t="shared" si="4"/>
        <v>6.25E-2</v>
      </c>
      <c r="W19" s="390">
        <f t="shared" si="5"/>
        <v>0.42361111111111105</v>
      </c>
      <c r="X19" s="49"/>
      <c r="Y19" s="46"/>
      <c r="Z19" s="340">
        <f t="shared" si="6"/>
        <v>0.35416666666666696</v>
      </c>
      <c r="AB19" s="392"/>
    </row>
    <row r="20" spans="1:28" x14ac:dyDescent="0.2">
      <c r="A20" s="4"/>
      <c r="B20" s="390" t="s">
        <v>53</v>
      </c>
      <c r="C20" s="50">
        <v>0.28125</v>
      </c>
      <c r="D20" s="45" t="s">
        <v>49</v>
      </c>
      <c r="E20" s="45">
        <v>0.85069444444444398</v>
      </c>
      <c r="F20" s="393">
        <f t="shared" si="0"/>
        <v>0.56944444444444398</v>
      </c>
      <c r="G20" s="284"/>
      <c r="H20" s="284" t="s">
        <v>49</v>
      </c>
      <c r="I20" s="285"/>
      <c r="J20" s="280"/>
      <c r="K20" s="280" t="s">
        <v>49</v>
      </c>
      <c r="L20" s="279"/>
      <c r="M20" s="387"/>
      <c r="N20" s="280" t="s">
        <v>49</v>
      </c>
      <c r="O20" s="280"/>
      <c r="P20" s="387"/>
      <c r="Q20" s="280" t="s">
        <v>49</v>
      </c>
      <c r="R20" s="279"/>
      <c r="S20" s="388">
        <f t="shared" si="1"/>
        <v>0.56944444444444398</v>
      </c>
      <c r="T20" s="389">
        <f t="shared" si="2"/>
        <v>13.666666666666655</v>
      </c>
      <c r="U20" s="248">
        <f t="shared" si="3"/>
        <v>0.43055555555555602</v>
      </c>
      <c r="V20" s="390">
        <f t="shared" si="4"/>
        <v>0</v>
      </c>
      <c r="W20" s="390">
        <f t="shared" si="5"/>
        <v>0.43055555555555602</v>
      </c>
      <c r="X20" s="49"/>
      <c r="Y20" s="46"/>
      <c r="Z20" s="340">
        <f t="shared" si="6"/>
        <v>0.39236111111111105</v>
      </c>
      <c r="AB20" s="392"/>
    </row>
    <row r="21" spans="1:28" x14ac:dyDescent="0.2">
      <c r="A21" s="4"/>
      <c r="B21" s="390" t="s">
        <v>54</v>
      </c>
      <c r="C21" s="388">
        <v>0.24652777777777801</v>
      </c>
      <c r="D21" s="284" t="s">
        <v>49</v>
      </c>
      <c r="E21" s="274">
        <v>0.97916666666666696</v>
      </c>
      <c r="F21" s="393">
        <f t="shared" si="0"/>
        <v>0.73263888888888895</v>
      </c>
      <c r="G21" s="284">
        <v>0.46527777777777801</v>
      </c>
      <c r="H21" s="284" t="s">
        <v>49</v>
      </c>
      <c r="I21" s="285">
        <v>0.63541666666666696</v>
      </c>
      <c r="J21" s="280"/>
      <c r="K21" s="280" t="s">
        <v>49</v>
      </c>
      <c r="L21" s="279"/>
      <c r="M21" s="387"/>
      <c r="N21" s="280" t="s">
        <v>49</v>
      </c>
      <c r="O21" s="280"/>
      <c r="P21" s="387"/>
      <c r="Q21" s="280" t="s">
        <v>49</v>
      </c>
      <c r="R21" s="279"/>
      <c r="S21" s="388">
        <f t="shared" si="1"/>
        <v>0.5625</v>
      </c>
      <c r="T21" s="389">
        <f t="shared" si="2"/>
        <v>13.5</v>
      </c>
      <c r="U21" s="286">
        <f t="shared" si="3"/>
        <v>0.26736111111111105</v>
      </c>
      <c r="V21" s="390">
        <f t="shared" si="4"/>
        <v>0.17013888888888895</v>
      </c>
      <c r="W21" s="390">
        <f t="shared" si="5"/>
        <v>0.4375</v>
      </c>
      <c r="X21" s="49"/>
      <c r="Y21" s="46"/>
      <c r="Z21" s="340">
        <f t="shared" si="6"/>
        <v>0.39583333333333404</v>
      </c>
      <c r="AB21" s="392"/>
    </row>
    <row r="22" spans="1:28" x14ac:dyDescent="0.2">
      <c r="A22" s="4"/>
      <c r="B22" s="460" t="s">
        <v>55</v>
      </c>
      <c r="C22" s="50">
        <v>0.30902777777777801</v>
      </c>
      <c r="D22" s="45" t="s">
        <v>49</v>
      </c>
      <c r="E22" s="46">
        <v>0.78125</v>
      </c>
      <c r="F22" s="461">
        <f t="shared" si="0"/>
        <v>0.47222222222222199</v>
      </c>
      <c r="G22" s="45"/>
      <c r="H22" s="45" t="s">
        <v>49</v>
      </c>
      <c r="I22" s="246"/>
      <c r="J22" s="47"/>
      <c r="K22" s="47" t="s">
        <v>49</v>
      </c>
      <c r="L22" s="342"/>
      <c r="M22" s="48"/>
      <c r="N22" s="47" t="s">
        <v>49</v>
      </c>
      <c r="O22" s="47"/>
      <c r="P22" s="48"/>
      <c r="Q22" s="47" t="s">
        <v>49</v>
      </c>
      <c r="R22" s="279"/>
      <c r="S22" s="388">
        <f t="shared" si="1"/>
        <v>0.47222222222222199</v>
      </c>
      <c r="T22" s="389">
        <f t="shared" si="2"/>
        <v>11.333333333333329</v>
      </c>
      <c r="U22" s="248">
        <f t="shared" si="3"/>
        <v>0.52777777777777801</v>
      </c>
      <c r="V22" s="390">
        <f t="shared" si="4"/>
        <v>0</v>
      </c>
      <c r="W22" s="390">
        <f t="shared" si="5"/>
        <v>0.52777777777777801</v>
      </c>
      <c r="X22" s="49"/>
      <c r="Y22" s="46"/>
      <c r="Z22" s="340">
        <f t="shared" si="6"/>
        <v>0.32986111111111105</v>
      </c>
      <c r="AB22" s="392"/>
    </row>
    <row r="23" spans="1:28" x14ac:dyDescent="0.2">
      <c r="A23" s="4"/>
      <c r="B23" s="390" t="s">
        <v>56</v>
      </c>
      <c r="C23" s="50">
        <v>0.39583333333333298</v>
      </c>
      <c r="D23" s="45" t="s">
        <v>49</v>
      </c>
      <c r="E23" s="46">
        <v>0.89236111111111105</v>
      </c>
      <c r="F23" s="461">
        <f t="shared" si="0"/>
        <v>0.49652777777777807</v>
      </c>
      <c r="G23" s="45"/>
      <c r="H23" s="45" t="s">
        <v>49</v>
      </c>
      <c r="I23" s="246"/>
      <c r="J23" s="280"/>
      <c r="K23" s="280" t="s">
        <v>49</v>
      </c>
      <c r="L23" s="279"/>
      <c r="M23" s="387"/>
      <c r="N23" s="280" t="s">
        <v>49</v>
      </c>
      <c r="O23" s="280"/>
      <c r="P23" s="387"/>
      <c r="Q23" s="280" t="s">
        <v>49</v>
      </c>
      <c r="R23" s="279"/>
      <c r="S23" s="388">
        <f t="shared" si="1"/>
        <v>0.49652777777777807</v>
      </c>
      <c r="T23" s="389">
        <f t="shared" si="2"/>
        <v>11.916666666666673</v>
      </c>
      <c r="U23" s="248">
        <f t="shared" si="3"/>
        <v>0.50347222222222188</v>
      </c>
      <c r="V23" s="390">
        <f t="shared" si="4"/>
        <v>0</v>
      </c>
      <c r="W23" s="390">
        <f t="shared" si="5"/>
        <v>0.50347222222222188</v>
      </c>
      <c r="X23" s="49"/>
      <c r="Y23" s="6"/>
      <c r="Z23" s="335">
        <f t="shared" si="6"/>
        <v>0.61458333333333304</v>
      </c>
      <c r="AB23" s="392"/>
    </row>
    <row r="24" spans="1:28" ht="13.5" thickBot="1" x14ac:dyDescent="0.25">
      <c r="A24" s="4"/>
      <c r="B24" s="4"/>
      <c r="C24" s="51" t="s">
        <v>134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SUM(S16,S18:S23)*24</f>
        <v>88.833333333333343</v>
      </c>
      <c r="T24" s="217">
        <f>SUM(T16,T18:T23)</f>
        <v>88.833333333333343</v>
      </c>
      <c r="U24" s="6"/>
      <c r="V24" s="4"/>
      <c r="W24" s="218">
        <f>SUM(W16,W18:W23)*24</f>
        <v>79.166666666666657</v>
      </c>
      <c r="X24" s="52"/>
      <c r="Y24" s="52"/>
      <c r="Z24" s="19"/>
    </row>
    <row r="25" spans="1:28" x14ac:dyDescent="0.2">
      <c r="C25" s="95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Z25" s="207"/>
      <c r="AB25" s="90"/>
    </row>
    <row r="26" spans="1:28" ht="13.5" thickBot="1" x14ac:dyDescent="0.25">
      <c r="A26" s="4"/>
      <c r="B26" s="199" t="s">
        <v>64</v>
      </c>
      <c r="C26" s="297">
        <v>0.21875</v>
      </c>
      <c r="D26" s="297" t="s">
        <v>49</v>
      </c>
      <c r="E26" s="298">
        <v>0.50347222222222221</v>
      </c>
      <c r="F26" s="299">
        <f t="shared" ref="F26:F34" si="7">(E26-C26)</f>
        <v>0.28472222222222221</v>
      </c>
      <c r="G26" s="297"/>
      <c r="H26" s="297" t="s">
        <v>49</v>
      </c>
      <c r="I26" s="300"/>
      <c r="J26" s="301"/>
      <c r="K26" s="301" t="s">
        <v>49</v>
      </c>
      <c r="L26" s="302"/>
      <c r="M26" s="303"/>
      <c r="N26" s="301" t="s">
        <v>49</v>
      </c>
      <c r="O26" s="301"/>
      <c r="P26" s="303"/>
      <c r="Q26" s="301" t="s">
        <v>49</v>
      </c>
      <c r="R26" s="304"/>
      <c r="S26" s="442">
        <f t="shared" ref="S26:S34" si="8">(F26-((I26-G26)))</f>
        <v>0.28472222222222221</v>
      </c>
      <c r="T26" s="305">
        <f t="shared" ref="T26:T34" si="9">(F26-((I26-G26)+(L26-J26)+(O26-M26)+(R26-P26)))*24</f>
        <v>6.833333333333333</v>
      </c>
      <c r="U26" s="306">
        <f t="shared" ref="U26:U34" si="10">(($J$13+C26)+($L$13-E26))</f>
        <v>0.71527777777777779</v>
      </c>
      <c r="V26" s="307">
        <f t="shared" ref="V26:V34" si="11">(I26-G26)</f>
        <v>0</v>
      </c>
      <c r="W26" s="334">
        <f t="shared" ref="W26:W34" si="12">(V26+U26)</f>
        <v>0.71527777777777779</v>
      </c>
      <c r="X26" s="49"/>
      <c r="Y26" s="462"/>
      <c r="Z26" s="206">
        <v>0.4236111111111111</v>
      </c>
      <c r="AB26" s="258"/>
    </row>
    <row r="27" spans="1:28" x14ac:dyDescent="0.2">
      <c r="A27" s="4"/>
      <c r="B27" s="169" t="s">
        <v>64</v>
      </c>
      <c r="C27" s="111">
        <v>0.73611111111111116</v>
      </c>
      <c r="D27" s="111" t="s">
        <v>49</v>
      </c>
      <c r="E27" s="214">
        <v>0.88194444444444442</v>
      </c>
      <c r="F27" s="215">
        <f t="shared" si="7"/>
        <v>0.14583333333333326</v>
      </c>
      <c r="G27" s="111"/>
      <c r="H27" s="111" t="s">
        <v>49</v>
      </c>
      <c r="I27" s="136"/>
      <c r="J27" s="126"/>
      <c r="K27" s="126" t="s">
        <v>49</v>
      </c>
      <c r="L27" s="127"/>
      <c r="M27" s="128"/>
      <c r="N27" s="126" t="s">
        <v>49</v>
      </c>
      <c r="O27" s="213"/>
      <c r="P27" s="126"/>
      <c r="Q27" s="126" t="s">
        <v>49</v>
      </c>
      <c r="R27" s="160"/>
      <c r="S27" s="200">
        <f t="shared" si="8"/>
        <v>0.14583333333333326</v>
      </c>
      <c r="T27" s="201">
        <f t="shared" si="9"/>
        <v>3.4999999999999982</v>
      </c>
      <c r="U27" s="202">
        <f t="shared" si="10"/>
        <v>0.85416666666666674</v>
      </c>
      <c r="V27" s="203">
        <f t="shared" si="11"/>
        <v>0</v>
      </c>
      <c r="W27" s="204">
        <f t="shared" si="12"/>
        <v>0.85416666666666674</v>
      </c>
      <c r="X27" s="49"/>
      <c r="Y27" s="462"/>
      <c r="Z27" s="205">
        <f>SUM(($J$13+C27)+($L$13-E25))</f>
        <v>1.7361111111111112</v>
      </c>
      <c r="AB27" s="258"/>
    </row>
    <row r="28" spans="1:28" x14ac:dyDescent="0.2">
      <c r="A28" s="4"/>
      <c r="B28" s="172" t="s">
        <v>65</v>
      </c>
      <c r="C28" s="308">
        <v>0.25694444444444442</v>
      </c>
      <c r="D28" s="309" t="s">
        <v>49</v>
      </c>
      <c r="E28" s="310">
        <v>0.85763888888888884</v>
      </c>
      <c r="F28" s="311">
        <f t="shared" si="7"/>
        <v>0.60069444444444442</v>
      </c>
      <c r="G28" s="309">
        <v>0.34375</v>
      </c>
      <c r="H28" s="309" t="s">
        <v>49</v>
      </c>
      <c r="I28" s="310">
        <v>0.4375</v>
      </c>
      <c r="J28" s="312"/>
      <c r="K28" s="312" t="s">
        <v>49</v>
      </c>
      <c r="L28" s="313"/>
      <c r="M28" s="182">
        <v>0.61111111111111116</v>
      </c>
      <c r="N28" s="182" t="s">
        <v>49</v>
      </c>
      <c r="O28" s="314">
        <v>0.6875</v>
      </c>
      <c r="P28" s="312"/>
      <c r="Q28" s="312" t="s">
        <v>49</v>
      </c>
      <c r="R28" s="312"/>
      <c r="S28" s="184">
        <f t="shared" si="8"/>
        <v>0.50694444444444442</v>
      </c>
      <c r="T28" s="192">
        <f t="shared" si="9"/>
        <v>10.333333333333334</v>
      </c>
      <c r="U28" s="191">
        <f t="shared" si="10"/>
        <v>0.39930555555555558</v>
      </c>
      <c r="V28" s="191">
        <f t="shared" si="11"/>
        <v>9.375E-2</v>
      </c>
      <c r="W28" s="191">
        <f t="shared" si="12"/>
        <v>0.49305555555555558</v>
      </c>
      <c r="X28" s="6"/>
      <c r="Y28" s="462"/>
      <c r="Z28" s="191">
        <f>SUM(($J$13+C28)+($L$13-E27))</f>
        <v>0.375</v>
      </c>
      <c r="AB28" s="258"/>
    </row>
    <row r="29" spans="1:28" x14ac:dyDescent="0.2">
      <c r="A29" s="4"/>
      <c r="B29" s="172" t="s">
        <v>66</v>
      </c>
      <c r="C29" s="116">
        <v>0.21875</v>
      </c>
      <c r="D29" s="116" t="s">
        <v>49</v>
      </c>
      <c r="E29" s="196">
        <v>0.94097222222222221</v>
      </c>
      <c r="F29" s="475">
        <f t="shared" si="7"/>
        <v>0.72222222222222221</v>
      </c>
      <c r="G29" s="116">
        <v>0.49305555555555558</v>
      </c>
      <c r="H29" s="116" t="s">
        <v>49</v>
      </c>
      <c r="I29" s="237">
        <v>0.64583333333333337</v>
      </c>
      <c r="J29" s="129"/>
      <c r="K29" s="129" t="s">
        <v>49</v>
      </c>
      <c r="L29" s="211"/>
      <c r="M29" s="129"/>
      <c r="N29" s="129" t="s">
        <v>49</v>
      </c>
      <c r="O29" s="211"/>
      <c r="P29" s="129"/>
      <c r="Q29" s="129" t="s">
        <v>49</v>
      </c>
      <c r="R29" s="129"/>
      <c r="S29" s="193">
        <f t="shared" si="8"/>
        <v>0.56944444444444442</v>
      </c>
      <c r="T29" s="192">
        <f t="shared" si="9"/>
        <v>13.666666666666666</v>
      </c>
      <c r="U29" s="191">
        <f t="shared" si="10"/>
        <v>0.27777777777777779</v>
      </c>
      <c r="V29" s="191">
        <f t="shared" si="11"/>
        <v>0.15277777777777779</v>
      </c>
      <c r="W29" s="191">
        <f t="shared" si="12"/>
        <v>0.43055555555555558</v>
      </c>
      <c r="X29" s="6"/>
      <c r="Y29" s="462"/>
      <c r="Z29" s="191">
        <f>SUM(($J$13+C29)+($L$13-E28))</f>
        <v>0.36111111111111116</v>
      </c>
      <c r="AB29" s="258"/>
    </row>
    <row r="30" spans="1:28" x14ac:dyDescent="0.2">
      <c r="A30" s="4"/>
      <c r="B30" s="172" t="s">
        <v>95</v>
      </c>
      <c r="C30" s="343">
        <v>0.25</v>
      </c>
      <c r="D30" s="343" t="s">
        <v>49</v>
      </c>
      <c r="E30" s="315">
        <v>0.99305555555555558</v>
      </c>
      <c r="F30" s="316">
        <f t="shared" si="7"/>
        <v>0.74305555555555558</v>
      </c>
      <c r="G30" s="343">
        <v>0.3611111111111111</v>
      </c>
      <c r="H30" s="343" t="s">
        <v>49</v>
      </c>
      <c r="I30" s="317">
        <v>0.52083333333333337</v>
      </c>
      <c r="J30" s="208"/>
      <c r="K30" s="208" t="s">
        <v>49</v>
      </c>
      <c r="L30" s="212"/>
      <c r="M30" s="208"/>
      <c r="N30" s="208" t="s">
        <v>49</v>
      </c>
      <c r="O30" s="212"/>
      <c r="P30" s="208"/>
      <c r="Q30" s="208" t="s">
        <v>49</v>
      </c>
      <c r="R30" s="208"/>
      <c r="S30" s="209">
        <f t="shared" si="8"/>
        <v>0.58333333333333326</v>
      </c>
      <c r="T30" s="192">
        <f t="shared" si="9"/>
        <v>13.999999999999998</v>
      </c>
      <c r="U30" s="191">
        <f t="shared" si="10"/>
        <v>0.25694444444444442</v>
      </c>
      <c r="V30" s="191">
        <f t="shared" si="11"/>
        <v>0.15972222222222227</v>
      </c>
      <c r="W30" s="191">
        <f t="shared" si="12"/>
        <v>0.41666666666666669</v>
      </c>
      <c r="X30" s="6"/>
      <c r="Y30" s="462"/>
      <c r="Z30" s="191">
        <f>SUM(($J$13+C30)+($L$13-E29))</f>
        <v>0.30902777777777779</v>
      </c>
      <c r="AB30" s="258"/>
    </row>
    <row r="31" spans="1:28" x14ac:dyDescent="0.2">
      <c r="A31" s="4"/>
      <c r="B31" s="172" t="s">
        <v>86</v>
      </c>
      <c r="C31" s="308">
        <v>0.29166666666666669</v>
      </c>
      <c r="D31" s="309" t="s">
        <v>49</v>
      </c>
      <c r="E31" s="310">
        <v>0.78125</v>
      </c>
      <c r="F31" s="311">
        <f t="shared" si="7"/>
        <v>0.48958333333333331</v>
      </c>
      <c r="G31" s="309"/>
      <c r="H31" s="343" t="s">
        <v>49</v>
      </c>
      <c r="I31" s="343"/>
      <c r="J31" s="210"/>
      <c r="K31" s="187" t="s">
        <v>49</v>
      </c>
      <c r="L31" s="189"/>
      <c r="M31" s="187"/>
      <c r="N31" s="187" t="s">
        <v>49</v>
      </c>
      <c r="O31" s="189"/>
      <c r="P31" s="187"/>
      <c r="Q31" s="187" t="s">
        <v>49</v>
      </c>
      <c r="R31" s="187"/>
      <c r="S31" s="184">
        <f t="shared" si="8"/>
        <v>0.48958333333333331</v>
      </c>
      <c r="T31" s="192">
        <f t="shared" si="9"/>
        <v>11.75</v>
      </c>
      <c r="U31" s="191">
        <f t="shared" si="10"/>
        <v>0.51041666666666674</v>
      </c>
      <c r="V31" s="191">
        <f t="shared" si="11"/>
        <v>0</v>
      </c>
      <c r="W31" s="191">
        <f t="shared" si="12"/>
        <v>0.51041666666666674</v>
      </c>
      <c r="X31" s="6"/>
      <c r="Y31" s="462"/>
      <c r="Z31" s="191">
        <f>SUM(($J$13+C31)+($L$13-E30))</f>
        <v>0.2986111111111111</v>
      </c>
      <c r="AB31" s="258"/>
    </row>
    <row r="32" spans="1:28" x14ac:dyDescent="0.2">
      <c r="A32" s="4"/>
      <c r="B32" s="172" t="s">
        <v>87</v>
      </c>
      <c r="C32" s="181">
        <v>0.3125</v>
      </c>
      <c r="D32" s="170" t="s">
        <v>49</v>
      </c>
      <c r="E32" s="175">
        <v>0.89583333333333337</v>
      </c>
      <c r="F32" s="178">
        <f t="shared" si="7"/>
        <v>0.58333333333333337</v>
      </c>
      <c r="G32" s="170"/>
      <c r="H32" s="309" t="s">
        <v>49</v>
      </c>
      <c r="I32" s="318"/>
      <c r="J32" s="188"/>
      <c r="K32" s="187" t="s">
        <v>49</v>
      </c>
      <c r="L32" s="189"/>
      <c r="M32" s="187"/>
      <c r="N32" s="187" t="s">
        <v>49</v>
      </c>
      <c r="O32" s="189"/>
      <c r="P32" s="187"/>
      <c r="Q32" s="187" t="s">
        <v>49</v>
      </c>
      <c r="R32" s="187"/>
      <c r="S32" s="184">
        <f t="shared" si="8"/>
        <v>0.58333333333333337</v>
      </c>
      <c r="T32" s="192">
        <f t="shared" si="9"/>
        <v>14</v>
      </c>
      <c r="U32" s="191">
        <f t="shared" si="10"/>
        <v>0.41666666666666663</v>
      </c>
      <c r="V32" s="191">
        <f t="shared" si="11"/>
        <v>0</v>
      </c>
      <c r="W32" s="191">
        <f t="shared" si="12"/>
        <v>0.41666666666666663</v>
      </c>
      <c r="X32" s="6"/>
      <c r="Y32" s="462"/>
      <c r="Z32" s="191">
        <f>SUM(($J$13+C32)+($L$13-E21))</f>
        <v>0.33333333333333304</v>
      </c>
      <c r="AB32" s="258"/>
    </row>
    <row r="33" spans="1:28" x14ac:dyDescent="0.2">
      <c r="A33" s="4"/>
      <c r="B33" s="172" t="s">
        <v>67</v>
      </c>
      <c r="C33" s="181">
        <v>0.25694444444444442</v>
      </c>
      <c r="D33" s="170" t="s">
        <v>49</v>
      </c>
      <c r="E33" s="175">
        <v>0.85416666666666663</v>
      </c>
      <c r="F33" s="178">
        <f t="shared" si="7"/>
        <v>0.59722222222222221</v>
      </c>
      <c r="G33" s="170">
        <v>0.34375</v>
      </c>
      <c r="H33" s="170" t="s">
        <v>49</v>
      </c>
      <c r="I33" s="171">
        <v>0.42708333333333331</v>
      </c>
      <c r="J33" s="183"/>
      <c r="K33" s="182" t="s">
        <v>49</v>
      </c>
      <c r="L33" s="190"/>
      <c r="M33" s="187">
        <v>0.42708333333333331</v>
      </c>
      <c r="N33" s="187" t="s">
        <v>49</v>
      </c>
      <c r="O33" s="189">
        <v>0.52083333333333337</v>
      </c>
      <c r="P33" s="187"/>
      <c r="Q33" s="187" t="s">
        <v>49</v>
      </c>
      <c r="R33" s="189"/>
      <c r="S33" s="193">
        <f t="shared" si="8"/>
        <v>0.51388888888888884</v>
      </c>
      <c r="T33" s="192">
        <f t="shared" si="9"/>
        <v>10.083333333333332</v>
      </c>
      <c r="U33" s="191">
        <f t="shared" si="10"/>
        <v>0.40277777777777779</v>
      </c>
      <c r="V33" s="191">
        <f t="shared" si="11"/>
        <v>8.3333333333333315E-2</v>
      </c>
      <c r="W33" s="191">
        <f t="shared" si="12"/>
        <v>0.4861111111111111</v>
      </c>
      <c r="X33" s="6"/>
      <c r="Y33" s="462"/>
      <c r="Z33" s="191">
        <f>SUM(($J$13+C33)+($L$13-E22))</f>
        <v>0.47569444444444442</v>
      </c>
      <c r="AB33" s="258"/>
    </row>
    <row r="34" spans="1:28" x14ac:dyDescent="0.2">
      <c r="A34" s="4"/>
      <c r="B34" s="172" t="s">
        <v>68</v>
      </c>
      <c r="C34" s="181">
        <v>0.21875</v>
      </c>
      <c r="D34" s="170" t="s">
        <v>49</v>
      </c>
      <c r="E34" s="175">
        <v>0.85763888888888884</v>
      </c>
      <c r="F34" s="178">
        <f t="shared" si="7"/>
        <v>0.63888888888888884</v>
      </c>
      <c r="G34" s="170">
        <v>0.49305555555555558</v>
      </c>
      <c r="H34" s="170" t="s">
        <v>49</v>
      </c>
      <c r="I34" s="171">
        <v>0.58333333333333337</v>
      </c>
      <c r="J34" s="182"/>
      <c r="K34" s="182" t="s">
        <v>49</v>
      </c>
      <c r="L34" s="190"/>
      <c r="M34" s="182">
        <v>0.58333333333333337</v>
      </c>
      <c r="N34" s="182" t="s">
        <v>49</v>
      </c>
      <c r="O34" s="190">
        <v>0.6875</v>
      </c>
      <c r="P34" s="182"/>
      <c r="Q34" s="182" t="s">
        <v>49</v>
      </c>
      <c r="R34" s="190"/>
      <c r="S34" s="184">
        <f t="shared" si="8"/>
        <v>0.54861111111111105</v>
      </c>
      <c r="T34" s="192">
        <f t="shared" si="9"/>
        <v>10.666666666666666</v>
      </c>
      <c r="U34" s="191">
        <f t="shared" si="10"/>
        <v>0.36111111111111116</v>
      </c>
      <c r="V34" s="191">
        <f t="shared" si="11"/>
        <v>9.027777777777779E-2</v>
      </c>
      <c r="W34" s="191">
        <f t="shared" si="12"/>
        <v>0.45138888888888895</v>
      </c>
      <c r="X34" s="6"/>
      <c r="Y34" s="462"/>
      <c r="Z34" s="191">
        <f>SUM(($J$13+C34)+($L$13-E33))</f>
        <v>0.36458333333333337</v>
      </c>
      <c r="AB34" s="258"/>
    </row>
  </sheetData>
  <conditionalFormatting sqref="C18:E18">
    <cfRule type="timePeriod" dxfId="1" priority="5" timePeriod="yesterday">
      <formula>FLOOR(C18,1)=TODAY()-1</formula>
    </cfRule>
  </conditionalFormatting>
  <conditionalFormatting sqref="C29:E31">
    <cfRule type="timePeriod" dxfId="0" priority="1" timePeriod="yesterday">
      <formula>FLOOR(C29,1)=TODAY()-1</formula>
    </cfRule>
  </conditionalFormatting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34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135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136</v>
      </c>
      <c r="P5" s="6"/>
      <c r="Q5" s="4"/>
      <c r="R5" s="11" t="s">
        <v>14</v>
      </c>
      <c r="S5" s="13"/>
      <c r="T5" s="15" t="s">
        <v>137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80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79">
        <v>0.3125</v>
      </c>
      <c r="D16" s="57" t="s">
        <v>49</v>
      </c>
      <c r="E16" s="29">
        <v>0.70486111111111105</v>
      </c>
      <c r="F16" s="58">
        <f t="shared" ref="F16:F23" si="0">(E16-C16)</f>
        <v>0.39236111111111105</v>
      </c>
      <c r="G16" s="57"/>
      <c r="H16" s="57" t="s">
        <v>49</v>
      </c>
      <c r="I16" s="59"/>
      <c r="J16" s="60"/>
      <c r="K16" s="60" t="s">
        <v>49</v>
      </c>
      <c r="L16" s="253"/>
      <c r="M16" s="331"/>
      <c r="N16" s="60" t="s">
        <v>49</v>
      </c>
      <c r="O16" s="60"/>
      <c r="P16" s="61"/>
      <c r="Q16" s="60" t="s">
        <v>49</v>
      </c>
      <c r="R16" s="253"/>
      <c r="S16" s="332">
        <f t="shared" ref="S16:S23" si="1">(F16-((I16-G16)))</f>
        <v>0.39236111111111105</v>
      </c>
      <c r="T16" s="333">
        <f t="shared" ref="T16:T23" si="2">(F16-((I16-G16)+(L16-J16)+(O16-M16)+(R16-P16)))*24</f>
        <v>9.4166666666666643</v>
      </c>
      <c r="U16" s="62">
        <f t="shared" ref="U16:U23" si="3">(($J$13+C16)+($L$13-E16))</f>
        <v>0.60763888888888895</v>
      </c>
      <c r="V16" s="334">
        <f t="shared" ref="V16:V23" si="4">(I16-G16)</f>
        <v>0</v>
      </c>
      <c r="W16" s="334">
        <f t="shared" ref="W16:W23" si="5">(V16+U16)</f>
        <v>0.60763888888888895</v>
      </c>
      <c r="X16" s="49"/>
      <c r="Y16" s="46"/>
      <c r="Z16" s="335">
        <f>SUM(($J$13+C16)+($L$13-E23))</f>
        <v>0.41666666666666696</v>
      </c>
      <c r="AB16" s="392"/>
    </row>
    <row r="17" spans="1:28" x14ac:dyDescent="0.2">
      <c r="A17" s="4"/>
      <c r="B17" s="74" t="s">
        <v>48</v>
      </c>
      <c r="C17" s="80">
        <v>0.6875</v>
      </c>
      <c r="D17" s="65" t="s">
        <v>49</v>
      </c>
      <c r="E17" s="66">
        <v>0.89930555555555602</v>
      </c>
      <c r="F17" s="67">
        <f t="shared" si="0"/>
        <v>0.21180555555555602</v>
      </c>
      <c r="G17" s="65"/>
      <c r="H17" s="65" t="s">
        <v>49</v>
      </c>
      <c r="I17" s="220"/>
      <c r="J17" s="69"/>
      <c r="K17" s="69" t="s">
        <v>49</v>
      </c>
      <c r="L17" s="221"/>
      <c r="M17" s="71"/>
      <c r="N17" s="69" t="s">
        <v>49</v>
      </c>
      <c r="O17" s="69"/>
      <c r="P17" s="71"/>
      <c r="Q17" s="69" t="s">
        <v>49</v>
      </c>
      <c r="R17" s="221"/>
      <c r="S17" s="64">
        <f t="shared" si="1"/>
        <v>0.21180555555555602</v>
      </c>
      <c r="T17" s="72">
        <f t="shared" si="2"/>
        <v>5.0833333333333446</v>
      </c>
      <c r="U17" s="222">
        <f t="shared" si="3"/>
        <v>0.78819444444444398</v>
      </c>
      <c r="V17" s="74">
        <f t="shared" si="4"/>
        <v>0</v>
      </c>
      <c r="W17" s="74">
        <f t="shared" si="5"/>
        <v>0.78819444444444398</v>
      </c>
      <c r="X17" s="49"/>
      <c r="Y17" s="46"/>
      <c r="Z17" s="75">
        <f>SUM(($J$13+C17)+($L$13-E12))</f>
        <v>1.6875</v>
      </c>
      <c r="AB17" s="392"/>
    </row>
    <row r="18" spans="1:28" x14ac:dyDescent="0.2">
      <c r="A18" s="4"/>
      <c r="B18" s="390" t="s">
        <v>51</v>
      </c>
      <c r="C18" s="383">
        <v>0.25347222222222199</v>
      </c>
      <c r="D18" s="284" t="s">
        <v>49</v>
      </c>
      <c r="E18" s="284">
        <v>0.88888888888888895</v>
      </c>
      <c r="F18" s="393">
        <f t="shared" si="0"/>
        <v>0.63541666666666696</v>
      </c>
      <c r="G18" s="284">
        <v>0.34722222222222199</v>
      </c>
      <c r="H18" s="284" t="s">
        <v>49</v>
      </c>
      <c r="I18" s="285">
        <v>0.40972222222222199</v>
      </c>
      <c r="J18" s="280"/>
      <c r="K18" s="280" t="s">
        <v>49</v>
      </c>
      <c r="L18" s="279"/>
      <c r="M18" s="387"/>
      <c r="N18" s="280" t="s">
        <v>49</v>
      </c>
      <c r="O18" s="280"/>
      <c r="P18" s="387"/>
      <c r="Q18" s="280" t="s">
        <v>49</v>
      </c>
      <c r="R18" s="279"/>
      <c r="S18" s="388">
        <f t="shared" si="1"/>
        <v>0.57291666666666696</v>
      </c>
      <c r="T18" s="389">
        <f t="shared" si="2"/>
        <v>13.750000000000007</v>
      </c>
      <c r="U18" s="286">
        <f t="shared" si="3"/>
        <v>0.36458333333333304</v>
      </c>
      <c r="V18" s="390">
        <f t="shared" si="4"/>
        <v>6.25E-2</v>
      </c>
      <c r="W18" s="390">
        <f t="shared" si="5"/>
        <v>0.42708333333333304</v>
      </c>
      <c r="X18" s="49"/>
      <c r="Y18" s="46"/>
      <c r="Z18" s="340">
        <f t="shared" ref="Z18:Z23" si="6">SUM(($J$13+C18)+($L$13-E17))</f>
        <v>0.35416666666666596</v>
      </c>
      <c r="AB18" s="392"/>
    </row>
    <row r="19" spans="1:28" x14ac:dyDescent="0.2">
      <c r="A19" s="4"/>
      <c r="B19" s="390" t="s">
        <v>52</v>
      </c>
      <c r="C19" s="50">
        <v>0.28125</v>
      </c>
      <c r="D19" s="45" t="s">
        <v>49</v>
      </c>
      <c r="E19" s="46">
        <v>0.85069444444444398</v>
      </c>
      <c r="F19" s="461">
        <f t="shared" si="0"/>
        <v>0.56944444444444398</v>
      </c>
      <c r="G19" s="45"/>
      <c r="H19" s="45" t="s">
        <v>49</v>
      </c>
      <c r="I19" s="246"/>
      <c r="J19" s="280"/>
      <c r="K19" s="280" t="s">
        <v>49</v>
      </c>
      <c r="L19" s="279"/>
      <c r="M19" s="387"/>
      <c r="N19" s="280" t="s">
        <v>49</v>
      </c>
      <c r="O19" s="280"/>
      <c r="P19" s="387"/>
      <c r="Q19" s="280" t="s">
        <v>49</v>
      </c>
      <c r="R19" s="279"/>
      <c r="S19" s="388">
        <f t="shared" si="1"/>
        <v>0.56944444444444398</v>
      </c>
      <c r="T19" s="389">
        <f t="shared" si="2"/>
        <v>13.666666666666655</v>
      </c>
      <c r="U19" s="248">
        <f t="shared" si="3"/>
        <v>0.43055555555555602</v>
      </c>
      <c r="V19" s="390">
        <f t="shared" si="4"/>
        <v>0</v>
      </c>
      <c r="W19" s="390">
        <f t="shared" si="5"/>
        <v>0.43055555555555602</v>
      </c>
      <c r="X19" s="49"/>
      <c r="Y19" s="46"/>
      <c r="Z19" s="340">
        <f t="shared" si="6"/>
        <v>0.39236111111111105</v>
      </c>
      <c r="AB19" s="392"/>
    </row>
    <row r="20" spans="1:28" x14ac:dyDescent="0.2">
      <c r="A20" s="4"/>
      <c r="B20" s="390" t="s">
        <v>53</v>
      </c>
      <c r="C20" s="50">
        <v>0.24652777777777801</v>
      </c>
      <c r="D20" s="45" t="s">
        <v>49</v>
      </c>
      <c r="E20" s="46">
        <v>0.97916666666666696</v>
      </c>
      <c r="F20" s="393">
        <f t="shared" si="0"/>
        <v>0.73263888888888895</v>
      </c>
      <c r="G20" s="284">
        <v>0.46527777777777801</v>
      </c>
      <c r="H20" s="284" t="s">
        <v>49</v>
      </c>
      <c r="I20" s="285">
        <v>0.625</v>
      </c>
      <c r="J20" s="280"/>
      <c r="K20" s="280" t="s">
        <v>49</v>
      </c>
      <c r="L20" s="279"/>
      <c r="M20" s="387">
        <v>0.625</v>
      </c>
      <c r="N20" s="280" t="s">
        <v>49</v>
      </c>
      <c r="O20" s="280">
        <v>0.66666666666666696</v>
      </c>
      <c r="P20" s="387"/>
      <c r="Q20" s="280" t="s">
        <v>49</v>
      </c>
      <c r="R20" s="279"/>
      <c r="S20" s="388">
        <f t="shared" si="1"/>
        <v>0.57291666666666696</v>
      </c>
      <c r="T20" s="389">
        <f t="shared" si="2"/>
        <v>12.75</v>
      </c>
      <c r="U20" s="248">
        <f t="shared" si="3"/>
        <v>0.26736111111111105</v>
      </c>
      <c r="V20" s="390">
        <f t="shared" si="4"/>
        <v>0.15972222222222199</v>
      </c>
      <c r="W20" s="390">
        <f t="shared" si="5"/>
        <v>0.42708333333333304</v>
      </c>
      <c r="X20" s="49"/>
      <c r="Y20" s="46"/>
      <c r="Z20" s="340">
        <f t="shared" si="6"/>
        <v>0.39583333333333404</v>
      </c>
      <c r="AB20" s="392"/>
    </row>
    <row r="21" spans="1:28" x14ac:dyDescent="0.2">
      <c r="A21" s="4"/>
      <c r="B21" s="390" t="s">
        <v>54</v>
      </c>
      <c r="C21" s="388">
        <v>0.33333333333333298</v>
      </c>
      <c r="D21" s="284" t="s">
        <v>49</v>
      </c>
      <c r="E21" s="274">
        <v>0.92708333333333304</v>
      </c>
      <c r="F21" s="393">
        <f t="shared" si="0"/>
        <v>0.59375</v>
      </c>
      <c r="G21" s="284">
        <v>0.55208333333333304</v>
      </c>
      <c r="H21" s="284" t="s">
        <v>49</v>
      </c>
      <c r="I21" s="285">
        <v>0.64583333333333304</v>
      </c>
      <c r="J21" s="280"/>
      <c r="K21" s="280" t="s">
        <v>49</v>
      </c>
      <c r="L21" s="279"/>
      <c r="M21" s="387"/>
      <c r="N21" s="280" t="s">
        <v>49</v>
      </c>
      <c r="O21" s="280"/>
      <c r="P21" s="387"/>
      <c r="Q21" s="280" t="s">
        <v>49</v>
      </c>
      <c r="R21" s="279"/>
      <c r="S21" s="388">
        <f t="shared" si="1"/>
        <v>0.5</v>
      </c>
      <c r="T21" s="389">
        <f t="shared" si="2"/>
        <v>12</v>
      </c>
      <c r="U21" s="286">
        <f t="shared" si="3"/>
        <v>0.40624999999999994</v>
      </c>
      <c r="V21" s="390">
        <f t="shared" si="4"/>
        <v>9.375E-2</v>
      </c>
      <c r="W21" s="390">
        <f t="shared" si="5"/>
        <v>0.49999999999999994</v>
      </c>
      <c r="X21" s="49"/>
      <c r="Y21" s="46"/>
      <c r="Z21" s="340">
        <f t="shared" si="6"/>
        <v>0.35416666666666602</v>
      </c>
      <c r="AB21" s="392"/>
    </row>
    <row r="22" spans="1:28" x14ac:dyDescent="0.2">
      <c r="A22" s="4"/>
      <c r="B22" s="390" t="s">
        <v>55</v>
      </c>
      <c r="C22" s="50">
        <v>0.35416666666666702</v>
      </c>
      <c r="D22" s="45" t="s">
        <v>49</v>
      </c>
      <c r="E22" s="45">
        <v>0.89236111111111105</v>
      </c>
      <c r="F22" s="461">
        <f t="shared" si="0"/>
        <v>0.53819444444444398</v>
      </c>
      <c r="G22" s="45"/>
      <c r="H22" s="45" t="s">
        <v>49</v>
      </c>
      <c r="I22" s="246"/>
      <c r="J22" s="47"/>
      <c r="K22" s="47" t="s">
        <v>49</v>
      </c>
      <c r="L22" s="342"/>
      <c r="M22" s="48"/>
      <c r="N22" s="47" t="s">
        <v>49</v>
      </c>
      <c r="O22" s="47"/>
      <c r="P22" s="48"/>
      <c r="Q22" s="47" t="s">
        <v>49</v>
      </c>
      <c r="R22" s="279"/>
      <c r="S22" s="388">
        <f t="shared" si="1"/>
        <v>0.53819444444444398</v>
      </c>
      <c r="T22" s="389">
        <f t="shared" si="2"/>
        <v>12.916666666666655</v>
      </c>
      <c r="U22" s="248">
        <f t="shared" si="3"/>
        <v>0.46180555555555597</v>
      </c>
      <c r="V22" s="390">
        <f t="shared" si="4"/>
        <v>0</v>
      </c>
      <c r="W22" s="390">
        <f t="shared" si="5"/>
        <v>0.46180555555555597</v>
      </c>
      <c r="X22" s="49"/>
      <c r="Y22" s="46"/>
      <c r="Z22" s="340">
        <f t="shared" si="6"/>
        <v>0.42708333333333398</v>
      </c>
      <c r="AB22" s="392"/>
    </row>
    <row r="23" spans="1:28" x14ac:dyDescent="0.2">
      <c r="A23" s="4"/>
      <c r="B23" s="390" t="s">
        <v>56</v>
      </c>
      <c r="C23" s="50">
        <v>0.32291666666666702</v>
      </c>
      <c r="D23" s="45" t="s">
        <v>49</v>
      </c>
      <c r="E23" s="46">
        <v>0.89583333333333304</v>
      </c>
      <c r="F23" s="461">
        <f t="shared" si="0"/>
        <v>0.57291666666666607</v>
      </c>
      <c r="G23" s="45"/>
      <c r="H23" s="45" t="s">
        <v>49</v>
      </c>
      <c r="I23" s="246"/>
      <c r="J23" s="280"/>
      <c r="K23" s="280" t="s">
        <v>49</v>
      </c>
      <c r="L23" s="279"/>
      <c r="M23" s="387"/>
      <c r="N23" s="280" t="s">
        <v>49</v>
      </c>
      <c r="O23" s="280"/>
      <c r="P23" s="387"/>
      <c r="Q23" s="280" t="s">
        <v>49</v>
      </c>
      <c r="R23" s="279"/>
      <c r="S23" s="388">
        <f t="shared" si="1"/>
        <v>0.57291666666666607</v>
      </c>
      <c r="T23" s="389">
        <f t="shared" si="2"/>
        <v>13.749999999999986</v>
      </c>
      <c r="U23" s="248">
        <f t="shared" si="3"/>
        <v>0.42708333333333398</v>
      </c>
      <c r="V23" s="390">
        <f t="shared" si="4"/>
        <v>0</v>
      </c>
      <c r="W23" s="390">
        <f t="shared" si="5"/>
        <v>0.42708333333333398</v>
      </c>
      <c r="X23" s="49"/>
      <c r="Y23" s="6"/>
      <c r="Z23" s="335">
        <f t="shared" si="6"/>
        <v>0.43055555555555597</v>
      </c>
      <c r="AB23" s="392"/>
    </row>
    <row r="24" spans="1:28" x14ac:dyDescent="0.2">
      <c r="A24" s="4"/>
      <c r="B24" s="4"/>
      <c r="C24" s="51" t="s">
        <v>138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SUM(S16,S18:S23)*24</f>
        <v>89.249999999999972</v>
      </c>
      <c r="T24" s="217">
        <f>SUM(T16,T18:T23)</f>
        <v>88.249999999999972</v>
      </c>
      <c r="U24" s="6"/>
      <c r="V24" s="4"/>
      <c r="W24" s="218">
        <f>SUM(W16,W18:W23)*24</f>
        <v>78.750000000000014</v>
      </c>
      <c r="X24" s="52"/>
      <c r="Y24" s="52"/>
      <c r="Z24" s="19"/>
    </row>
    <row r="25" spans="1:28" x14ac:dyDescent="0.2">
      <c r="S25" s="6"/>
      <c r="U25" s="6"/>
      <c r="V25" s="4"/>
      <c r="W25" s="4"/>
      <c r="X25" s="4"/>
      <c r="Y25" s="4"/>
      <c r="Z25" s="4"/>
    </row>
    <row r="26" spans="1:28" x14ac:dyDescent="0.2">
      <c r="B26" s="53"/>
      <c r="C26" s="95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AB26" s="90"/>
    </row>
    <row r="27" spans="1:28" x14ac:dyDescent="0.2">
      <c r="A27" s="4"/>
      <c r="B27" s="319" t="s">
        <v>125</v>
      </c>
      <c r="C27" s="320">
        <v>0.3125</v>
      </c>
      <c r="D27" s="287" t="s">
        <v>49</v>
      </c>
      <c r="E27" s="287">
        <v>0.85763888888888884</v>
      </c>
      <c r="F27" s="321">
        <f t="shared" ref="F27:F33" si="7">(E27-C27)</f>
        <v>0.54513888888888884</v>
      </c>
      <c r="G27" s="287"/>
      <c r="H27" s="287" t="s">
        <v>49</v>
      </c>
      <c r="I27" s="376"/>
      <c r="J27" s="288"/>
      <c r="K27" s="288" t="s">
        <v>49</v>
      </c>
      <c r="L27" s="377"/>
      <c r="M27" s="322">
        <v>0.49652777777777779</v>
      </c>
      <c r="N27" s="288" t="s">
        <v>49</v>
      </c>
      <c r="O27" s="288">
        <v>0.55902777777777779</v>
      </c>
      <c r="P27" s="322"/>
      <c r="Q27" s="288" t="s">
        <v>49</v>
      </c>
      <c r="R27" s="256"/>
      <c r="S27" s="422">
        <f t="shared" ref="S27:S33" si="8">(F27-((I27-G27)))</f>
        <v>0.54513888888888884</v>
      </c>
      <c r="T27" s="323">
        <f t="shared" ref="T27:T33" si="9">(F27-((I27-G27)+(L27-J27)+(O27-M27)+(R27-P27)))*24</f>
        <v>11.583333333333332</v>
      </c>
      <c r="U27" s="378">
        <f t="shared" ref="U27:U33" si="10">(($J$13+C27)+($L$13-E27))</f>
        <v>0.45486111111111116</v>
      </c>
      <c r="V27" s="324">
        <f t="shared" ref="V27:V33" si="11">(I27-G27)</f>
        <v>0</v>
      </c>
      <c r="W27" s="390">
        <f t="shared" ref="W27:W33" si="12">(V27+U27)</f>
        <v>0.45486111111111116</v>
      </c>
      <c r="X27" s="49"/>
      <c r="Y27" s="462"/>
      <c r="Z27" s="476">
        <f>SUM(($J$13+C27)+($L$13-E26))</f>
        <v>1.3125</v>
      </c>
      <c r="AB27" s="258"/>
    </row>
    <row r="28" spans="1:28" x14ac:dyDescent="0.2">
      <c r="A28" s="4"/>
      <c r="B28" s="319" t="s">
        <v>65</v>
      </c>
      <c r="C28" s="320">
        <v>0.21875</v>
      </c>
      <c r="D28" s="287" t="s">
        <v>49</v>
      </c>
      <c r="E28" s="287">
        <v>0.82638888888888884</v>
      </c>
      <c r="F28" s="321">
        <f t="shared" si="7"/>
        <v>0.60763888888888884</v>
      </c>
      <c r="G28" s="287">
        <v>0.49305555555555558</v>
      </c>
      <c r="H28" s="287" t="s">
        <v>49</v>
      </c>
      <c r="I28" s="376">
        <v>0.59375</v>
      </c>
      <c r="J28" s="288"/>
      <c r="K28" s="288" t="s">
        <v>49</v>
      </c>
      <c r="L28" s="377"/>
      <c r="M28" s="322"/>
      <c r="N28" s="288" t="s">
        <v>49</v>
      </c>
      <c r="O28" s="288"/>
      <c r="P28" s="322"/>
      <c r="Q28" s="288" t="s">
        <v>49</v>
      </c>
      <c r="R28" s="256"/>
      <c r="S28" s="422">
        <f t="shared" si="8"/>
        <v>0.50694444444444442</v>
      </c>
      <c r="T28" s="323">
        <f t="shared" si="9"/>
        <v>12.166666666666666</v>
      </c>
      <c r="U28" s="378">
        <f t="shared" si="10"/>
        <v>0.39236111111111116</v>
      </c>
      <c r="V28" s="324">
        <f t="shared" si="11"/>
        <v>0.10069444444444442</v>
      </c>
      <c r="W28" s="390">
        <f t="shared" si="12"/>
        <v>0.49305555555555558</v>
      </c>
      <c r="X28" s="49"/>
      <c r="Y28" s="462"/>
      <c r="Z28" s="296">
        <f>SUM(($J$13+C28)+($L$13-E27))</f>
        <v>0.36111111111111116</v>
      </c>
      <c r="AB28" s="258"/>
    </row>
    <row r="29" spans="1:28" x14ac:dyDescent="0.2">
      <c r="A29" s="4"/>
      <c r="B29" s="477" t="s">
        <v>66</v>
      </c>
      <c r="C29" s="466">
        <v>0.24652777777777779</v>
      </c>
      <c r="D29" s="467" t="s">
        <v>49</v>
      </c>
      <c r="E29" s="467">
        <v>0.9375</v>
      </c>
      <c r="F29" s="468">
        <f t="shared" si="7"/>
        <v>0.69097222222222221</v>
      </c>
      <c r="G29" s="467">
        <v>0.43402777777777779</v>
      </c>
      <c r="H29" s="467" t="s">
        <v>49</v>
      </c>
      <c r="I29" s="469">
        <v>0.59375</v>
      </c>
      <c r="J29" s="262"/>
      <c r="K29" s="262" t="s">
        <v>49</v>
      </c>
      <c r="L29" s="264"/>
      <c r="M29" s="261"/>
      <c r="N29" s="262" t="s">
        <v>49</v>
      </c>
      <c r="O29" s="262"/>
      <c r="P29" s="261"/>
      <c r="Q29" s="478" t="s">
        <v>49</v>
      </c>
      <c r="R29" s="256"/>
      <c r="S29" s="422">
        <f t="shared" si="8"/>
        <v>0.53125</v>
      </c>
      <c r="T29" s="479">
        <f t="shared" si="9"/>
        <v>12.75</v>
      </c>
      <c r="U29" s="480">
        <f t="shared" si="10"/>
        <v>0.30902777777777779</v>
      </c>
      <c r="V29" s="324">
        <f t="shared" si="11"/>
        <v>0.15972222222222221</v>
      </c>
      <c r="W29" s="390">
        <f t="shared" si="12"/>
        <v>0.46875</v>
      </c>
      <c r="X29" s="49"/>
      <c r="Y29" s="462"/>
      <c r="Z29" s="476">
        <f>SUM(($J$13+C29)+($L$13-E28))</f>
        <v>0.42013888888888895</v>
      </c>
      <c r="AB29" s="258"/>
    </row>
    <row r="30" spans="1:28" x14ac:dyDescent="0.2">
      <c r="A30" s="4"/>
      <c r="B30" s="259" t="s">
        <v>58</v>
      </c>
      <c r="C30" s="466">
        <v>0.24652777777777779</v>
      </c>
      <c r="D30" s="467" t="s">
        <v>49</v>
      </c>
      <c r="E30" s="467">
        <v>0.97569444444444442</v>
      </c>
      <c r="F30" s="468">
        <f t="shared" si="7"/>
        <v>0.72916666666666663</v>
      </c>
      <c r="G30" s="467">
        <v>0.43402777777777779</v>
      </c>
      <c r="H30" s="467" t="s">
        <v>49</v>
      </c>
      <c r="I30" s="469">
        <v>0.6875</v>
      </c>
      <c r="J30" s="262"/>
      <c r="K30" s="262" t="s">
        <v>49</v>
      </c>
      <c r="L30" s="264"/>
      <c r="M30" s="261"/>
      <c r="N30" s="262" t="s">
        <v>49</v>
      </c>
      <c r="O30" s="262"/>
      <c r="P30" s="261"/>
      <c r="Q30" s="262" t="s">
        <v>49</v>
      </c>
      <c r="R30" s="256"/>
      <c r="S30" s="422">
        <f t="shared" si="8"/>
        <v>0.47569444444444442</v>
      </c>
      <c r="T30" s="263">
        <f t="shared" si="9"/>
        <v>11.416666666666666</v>
      </c>
      <c r="U30" s="463">
        <f t="shared" si="10"/>
        <v>0.27083333333333337</v>
      </c>
      <c r="V30" s="324">
        <f t="shared" si="11"/>
        <v>0.25347222222222221</v>
      </c>
      <c r="W30" s="390">
        <f t="shared" si="12"/>
        <v>0.52430555555555558</v>
      </c>
      <c r="X30" s="49"/>
      <c r="Y30" s="462"/>
      <c r="Z30" s="257">
        <f>SUM(($J$13+C30)+($L$13-E29))</f>
        <v>0.30902777777777779</v>
      </c>
      <c r="AB30" s="258"/>
    </row>
    <row r="31" spans="1:28" x14ac:dyDescent="0.2">
      <c r="A31" s="4"/>
      <c r="B31" s="259" t="s">
        <v>103</v>
      </c>
      <c r="C31" s="466">
        <v>0.34722222222222221</v>
      </c>
      <c r="D31" s="467" t="s">
        <v>49</v>
      </c>
      <c r="E31" s="467">
        <v>0.89236111111111116</v>
      </c>
      <c r="F31" s="468">
        <f t="shared" si="7"/>
        <v>0.54513888888888895</v>
      </c>
      <c r="G31" s="467">
        <v>0.62152777777777779</v>
      </c>
      <c r="H31" s="467" t="s">
        <v>49</v>
      </c>
      <c r="I31" s="469">
        <v>0.67361111111111116</v>
      </c>
      <c r="J31" s="262"/>
      <c r="K31" s="262" t="s">
        <v>49</v>
      </c>
      <c r="L31" s="264"/>
      <c r="M31" s="261"/>
      <c r="N31" s="262" t="s">
        <v>49</v>
      </c>
      <c r="O31" s="262"/>
      <c r="P31" s="261"/>
      <c r="Q31" s="262" t="s">
        <v>49</v>
      </c>
      <c r="R31" s="256"/>
      <c r="S31" s="422">
        <f t="shared" si="8"/>
        <v>0.49305555555555558</v>
      </c>
      <c r="T31" s="263">
        <f t="shared" si="9"/>
        <v>11.833333333333334</v>
      </c>
      <c r="U31" s="463">
        <f t="shared" si="10"/>
        <v>0.45486111111111105</v>
      </c>
      <c r="V31" s="324">
        <f t="shared" si="11"/>
        <v>5.208333333333337E-2</v>
      </c>
      <c r="W31" s="390">
        <f t="shared" si="12"/>
        <v>0.50694444444444442</v>
      </c>
      <c r="X31" s="49"/>
      <c r="Y31" s="462"/>
      <c r="Z31" s="257">
        <f>SUM(($J$13+C31)+($L$13-E30))</f>
        <v>0.37152777777777779</v>
      </c>
      <c r="AB31" s="258"/>
    </row>
    <row r="32" spans="1:28" x14ac:dyDescent="0.2">
      <c r="A32" s="4"/>
      <c r="B32" s="259" t="s">
        <v>67</v>
      </c>
      <c r="C32" s="466">
        <v>0.33333333333333331</v>
      </c>
      <c r="D32" s="467" t="s">
        <v>49</v>
      </c>
      <c r="E32" s="467">
        <v>0.85763888888888884</v>
      </c>
      <c r="F32" s="468">
        <f t="shared" si="7"/>
        <v>0.52430555555555558</v>
      </c>
      <c r="G32" s="467">
        <v>0.49652777777777779</v>
      </c>
      <c r="H32" s="467" t="s">
        <v>49</v>
      </c>
      <c r="I32" s="469">
        <v>0.55902777777777779</v>
      </c>
      <c r="J32" s="262"/>
      <c r="K32" s="262" t="s">
        <v>49</v>
      </c>
      <c r="L32" s="264"/>
      <c r="M32" s="261"/>
      <c r="N32" s="262" t="s">
        <v>49</v>
      </c>
      <c r="O32" s="262"/>
      <c r="P32" s="261"/>
      <c r="Q32" s="262" t="s">
        <v>49</v>
      </c>
      <c r="R32" s="256"/>
      <c r="S32" s="422">
        <f t="shared" si="8"/>
        <v>0.46180555555555558</v>
      </c>
      <c r="T32" s="263">
        <f t="shared" si="9"/>
        <v>11.083333333333334</v>
      </c>
      <c r="U32" s="463">
        <f t="shared" si="10"/>
        <v>0.47569444444444448</v>
      </c>
      <c r="V32" s="324">
        <f t="shared" si="11"/>
        <v>6.25E-2</v>
      </c>
      <c r="W32" s="390">
        <f t="shared" si="12"/>
        <v>0.53819444444444442</v>
      </c>
      <c r="X32" s="49"/>
      <c r="Y32" s="462"/>
      <c r="Z32" s="257">
        <f>SUM(($J$13+C32)+($L$13-E23))</f>
        <v>0.43750000000000028</v>
      </c>
      <c r="AB32" s="258"/>
    </row>
    <row r="33" spans="1:28" x14ac:dyDescent="0.2">
      <c r="A33" s="4"/>
      <c r="B33" s="259" t="s">
        <v>68</v>
      </c>
      <c r="C33" s="466">
        <v>0.25</v>
      </c>
      <c r="D33" s="467" t="s">
        <v>49</v>
      </c>
      <c r="E33" s="467">
        <v>0.88194444444444442</v>
      </c>
      <c r="F33" s="468">
        <f t="shared" si="7"/>
        <v>0.63194444444444442</v>
      </c>
      <c r="G33" s="467">
        <v>0.68402777777777779</v>
      </c>
      <c r="H33" s="467" t="s">
        <v>49</v>
      </c>
      <c r="I33" s="469">
        <v>0.73611111111111116</v>
      </c>
      <c r="J33" s="262"/>
      <c r="K33" s="262" t="s">
        <v>49</v>
      </c>
      <c r="L33" s="264"/>
      <c r="M33" s="261"/>
      <c r="N33" s="262" t="s">
        <v>49</v>
      </c>
      <c r="O33" s="262"/>
      <c r="P33" s="261"/>
      <c r="Q33" s="262" t="s">
        <v>49</v>
      </c>
      <c r="R33" s="256"/>
      <c r="S33" s="422">
        <f t="shared" si="8"/>
        <v>0.57986111111111105</v>
      </c>
      <c r="T33" s="263">
        <f t="shared" si="9"/>
        <v>13.916666666666664</v>
      </c>
      <c r="U33" s="463">
        <f t="shared" si="10"/>
        <v>0.36805555555555558</v>
      </c>
      <c r="V33" s="324">
        <f t="shared" si="11"/>
        <v>5.208333333333337E-2</v>
      </c>
      <c r="W33" s="390">
        <f t="shared" si="12"/>
        <v>0.42013888888888895</v>
      </c>
      <c r="X33" s="49"/>
      <c r="Y33" s="462"/>
      <c r="Z33" s="257">
        <f>SUM(($J$13+C33)+($L$13-E32))</f>
        <v>0.39236111111111116</v>
      </c>
      <c r="AB33" s="258"/>
    </row>
    <row r="34" spans="1:28" x14ac:dyDescent="0.2">
      <c r="AB34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35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139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140</v>
      </c>
      <c r="P5" s="6"/>
      <c r="Q5" s="4"/>
      <c r="R5" s="11" t="s">
        <v>14</v>
      </c>
      <c r="S5" s="13"/>
      <c r="T5" s="15" t="s">
        <v>141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481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482"/>
      <c r="N14" s="270" t="s">
        <v>32</v>
      </c>
      <c r="O14" s="270"/>
      <c r="P14" s="482"/>
      <c r="Q14" s="270" t="s">
        <v>33</v>
      </c>
      <c r="R14" s="270"/>
      <c r="S14" s="483" t="s">
        <v>34</v>
      </c>
      <c r="T14" s="272" t="s">
        <v>35</v>
      </c>
      <c r="U14" s="481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459" t="s">
        <v>38</v>
      </c>
      <c r="C15" s="484"/>
      <c r="D15" s="273" t="s">
        <v>39</v>
      </c>
      <c r="E15" s="274"/>
      <c r="F15" s="485" t="s">
        <v>40</v>
      </c>
      <c r="G15" s="275" t="s">
        <v>41</v>
      </c>
      <c r="H15" s="275"/>
      <c r="I15" s="276" t="s">
        <v>41</v>
      </c>
      <c r="J15" s="486" t="s">
        <v>41</v>
      </c>
      <c r="K15" s="277"/>
      <c r="L15" s="277" t="s">
        <v>41</v>
      </c>
      <c r="M15" s="486" t="s">
        <v>41</v>
      </c>
      <c r="N15" s="277"/>
      <c r="O15" s="277" t="s">
        <v>41</v>
      </c>
      <c r="P15" s="486" t="s">
        <v>41</v>
      </c>
      <c r="Q15" s="277"/>
      <c r="R15" s="278" t="s">
        <v>41</v>
      </c>
      <c r="S15" s="459" t="s">
        <v>42</v>
      </c>
      <c r="T15" s="487" t="s">
        <v>43</v>
      </c>
      <c r="U15" s="487" t="s">
        <v>44</v>
      </c>
      <c r="V15" s="487" t="s">
        <v>45</v>
      </c>
      <c r="W15" s="487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460" t="s">
        <v>48</v>
      </c>
      <c r="C16" s="44">
        <v>0.243055555555556</v>
      </c>
      <c r="D16" s="45" t="s">
        <v>49</v>
      </c>
      <c r="E16" s="46">
        <v>0.79513888888888884</v>
      </c>
      <c r="F16" s="461">
        <f t="shared" ref="F16:F23" si="0">(E16-C16)</f>
        <v>0.55208333333333282</v>
      </c>
      <c r="G16" s="45"/>
      <c r="H16" s="45" t="s">
        <v>49</v>
      </c>
      <c r="I16" s="246"/>
      <c r="J16" s="47"/>
      <c r="K16" s="47" t="s">
        <v>49</v>
      </c>
      <c r="L16" s="279"/>
      <c r="M16" s="47"/>
      <c r="N16" s="47" t="s">
        <v>49</v>
      </c>
      <c r="O16" s="279"/>
      <c r="P16" s="48"/>
      <c r="Q16" s="47" t="s">
        <v>49</v>
      </c>
      <c r="R16" s="279"/>
      <c r="S16" s="488">
        <f t="shared" ref="S16:S23" si="1">(F16-((I16-G16)))</f>
        <v>0.55208333333333282</v>
      </c>
      <c r="T16" s="489">
        <f t="shared" ref="T16:T23" si="2">(F16-((I16-G16)+(L16-J16)+(O16-M16)+(R16-P16)))*24</f>
        <v>13.249999999999988</v>
      </c>
      <c r="U16" s="248">
        <f t="shared" ref="U16:U23" si="3">(($J$13+C16)+($L$13-E16))</f>
        <v>0.44791666666666718</v>
      </c>
      <c r="V16" s="490">
        <f t="shared" ref="V16:V23" si="4">(I16-G16)</f>
        <v>0</v>
      </c>
      <c r="W16" s="490">
        <f t="shared" ref="W16:W23" si="5">(V16+U16)</f>
        <v>0.44791666666666718</v>
      </c>
      <c r="X16" s="49"/>
      <c r="Y16" s="46"/>
      <c r="Z16" s="491">
        <f>SUM(($J$13+C16)+($L$13-E23))</f>
        <v>0.375</v>
      </c>
      <c r="AB16" s="492"/>
    </row>
    <row r="17" spans="1:28" x14ac:dyDescent="0.2">
      <c r="A17" s="4"/>
      <c r="B17" s="490" t="s">
        <v>51</v>
      </c>
      <c r="C17" s="484">
        <v>0.225694444444444</v>
      </c>
      <c r="D17" s="284" t="s">
        <v>49</v>
      </c>
      <c r="E17" s="274">
        <v>0.79513888888888884</v>
      </c>
      <c r="F17" s="493">
        <f t="shared" si="0"/>
        <v>0.56944444444444486</v>
      </c>
      <c r="G17" s="284"/>
      <c r="H17" s="284" t="s">
        <v>49</v>
      </c>
      <c r="I17" s="285"/>
      <c r="J17" s="280"/>
      <c r="K17" s="280" t="s">
        <v>49</v>
      </c>
      <c r="L17" s="279"/>
      <c r="M17" s="494"/>
      <c r="N17" s="280" t="s">
        <v>49</v>
      </c>
      <c r="O17" s="280"/>
      <c r="P17" s="494"/>
      <c r="Q17" s="280" t="s">
        <v>49</v>
      </c>
      <c r="R17" s="279"/>
      <c r="S17" s="488">
        <f t="shared" si="1"/>
        <v>0.56944444444444486</v>
      </c>
      <c r="T17" s="489">
        <f t="shared" si="2"/>
        <v>13.666666666666677</v>
      </c>
      <c r="U17" s="248">
        <f t="shared" si="3"/>
        <v>0.43055555555555514</v>
      </c>
      <c r="V17" s="490">
        <f t="shared" si="4"/>
        <v>0</v>
      </c>
      <c r="W17" s="490">
        <f t="shared" si="5"/>
        <v>0.43055555555555514</v>
      </c>
      <c r="X17" s="49"/>
      <c r="Y17" s="46"/>
      <c r="Z17" s="495">
        <f>SUM(($J$13+C17)+($L$13-E16))</f>
        <v>0.43055555555555514</v>
      </c>
      <c r="AB17" s="492"/>
    </row>
    <row r="18" spans="1:28" x14ac:dyDescent="0.2">
      <c r="A18" s="4"/>
      <c r="B18" s="490" t="s">
        <v>52</v>
      </c>
      <c r="C18" s="44">
        <v>0.225694444444444</v>
      </c>
      <c r="D18" s="45" t="s">
        <v>49</v>
      </c>
      <c r="E18" s="46">
        <v>0.79513888888888884</v>
      </c>
      <c r="F18" s="461">
        <f t="shared" si="0"/>
        <v>0.56944444444444486</v>
      </c>
      <c r="G18" s="45"/>
      <c r="H18" s="45" t="s">
        <v>49</v>
      </c>
      <c r="I18" s="246"/>
      <c r="J18" s="280"/>
      <c r="K18" s="280" t="s">
        <v>49</v>
      </c>
      <c r="L18" s="279"/>
      <c r="M18" s="494"/>
      <c r="N18" s="280" t="s">
        <v>49</v>
      </c>
      <c r="O18" s="280"/>
      <c r="P18" s="494"/>
      <c r="Q18" s="280" t="s">
        <v>49</v>
      </c>
      <c r="R18" s="279"/>
      <c r="S18" s="488">
        <f t="shared" si="1"/>
        <v>0.56944444444444486</v>
      </c>
      <c r="T18" s="489">
        <f t="shared" si="2"/>
        <v>13.666666666666677</v>
      </c>
      <c r="U18" s="248">
        <f t="shared" si="3"/>
        <v>0.43055555555555514</v>
      </c>
      <c r="V18" s="490">
        <f t="shared" si="4"/>
        <v>0</v>
      </c>
      <c r="W18" s="490">
        <f t="shared" si="5"/>
        <v>0.43055555555555514</v>
      </c>
      <c r="X18" s="49"/>
      <c r="Y18" s="46"/>
      <c r="Z18" s="495">
        <f>SUM(($J$13+C18)+($L$13-E17))</f>
        <v>0.43055555555555514</v>
      </c>
      <c r="AB18" s="492"/>
    </row>
    <row r="19" spans="1:28" x14ac:dyDescent="0.2">
      <c r="A19" s="4"/>
      <c r="B19" s="490" t="s">
        <v>53</v>
      </c>
      <c r="C19" s="50">
        <v>0.225694444444444</v>
      </c>
      <c r="D19" s="45" t="s">
        <v>49</v>
      </c>
      <c r="E19" s="46">
        <v>0.79513888888888884</v>
      </c>
      <c r="F19" s="461">
        <f t="shared" si="0"/>
        <v>0.56944444444444486</v>
      </c>
      <c r="G19" s="45"/>
      <c r="H19" s="45" t="s">
        <v>49</v>
      </c>
      <c r="I19" s="246"/>
      <c r="J19" s="280"/>
      <c r="K19" s="280" t="s">
        <v>49</v>
      </c>
      <c r="L19" s="279"/>
      <c r="M19" s="494"/>
      <c r="N19" s="280" t="s">
        <v>49</v>
      </c>
      <c r="O19" s="280"/>
      <c r="P19" s="494"/>
      <c r="Q19" s="280" t="s">
        <v>49</v>
      </c>
      <c r="R19" s="279"/>
      <c r="S19" s="488">
        <f t="shared" si="1"/>
        <v>0.56944444444444486</v>
      </c>
      <c r="T19" s="489">
        <f t="shared" si="2"/>
        <v>13.666666666666677</v>
      </c>
      <c r="U19" s="248">
        <f t="shared" si="3"/>
        <v>0.43055555555555514</v>
      </c>
      <c r="V19" s="490">
        <f t="shared" si="4"/>
        <v>0</v>
      </c>
      <c r="W19" s="490">
        <f t="shared" si="5"/>
        <v>0.43055555555555514</v>
      </c>
      <c r="X19" s="49"/>
      <c r="Y19" s="46"/>
      <c r="Z19" s="495">
        <f>SUM(($J$13+C19)+($L$13-E18))</f>
        <v>0.43055555555555514</v>
      </c>
      <c r="AB19" s="492"/>
    </row>
    <row r="20" spans="1:28" x14ac:dyDescent="0.2">
      <c r="A20" s="4"/>
      <c r="B20" s="334" t="s">
        <v>54</v>
      </c>
      <c r="C20" s="56">
        <v>0.24652777777777801</v>
      </c>
      <c r="D20" s="57" t="s">
        <v>49</v>
      </c>
      <c r="E20" s="57">
        <v>0.66666666666666696</v>
      </c>
      <c r="F20" s="341">
        <f t="shared" si="0"/>
        <v>0.42013888888888895</v>
      </c>
      <c r="G20" s="250"/>
      <c r="H20" s="250" t="s">
        <v>49</v>
      </c>
      <c r="I20" s="251"/>
      <c r="J20" s="252"/>
      <c r="K20" s="252" t="s">
        <v>49</v>
      </c>
      <c r="L20" s="253"/>
      <c r="M20" s="331"/>
      <c r="N20" s="252" t="s">
        <v>49</v>
      </c>
      <c r="O20" s="252"/>
      <c r="P20" s="331"/>
      <c r="Q20" s="252" t="s">
        <v>49</v>
      </c>
      <c r="R20" s="253"/>
      <c r="S20" s="332">
        <f t="shared" si="1"/>
        <v>0.42013888888888895</v>
      </c>
      <c r="T20" s="333">
        <f t="shared" si="2"/>
        <v>10.083333333333336</v>
      </c>
      <c r="U20" s="62">
        <f t="shared" si="3"/>
        <v>0.57986111111111105</v>
      </c>
      <c r="V20" s="334">
        <f t="shared" si="4"/>
        <v>0</v>
      </c>
      <c r="W20" s="334">
        <f t="shared" si="5"/>
        <v>0.57986111111111105</v>
      </c>
      <c r="X20" s="49"/>
      <c r="Y20" s="46"/>
      <c r="Z20" s="335">
        <f>SUM(($J$13+C20)+($L$13-E19))</f>
        <v>0.45138888888888917</v>
      </c>
      <c r="AB20" s="492"/>
    </row>
    <row r="21" spans="1:28" x14ac:dyDescent="0.2">
      <c r="A21" s="4"/>
      <c r="B21" s="74" t="s">
        <v>54</v>
      </c>
      <c r="C21" s="64">
        <v>0.66666666666666696</v>
      </c>
      <c r="D21" s="65" t="s">
        <v>49</v>
      </c>
      <c r="E21" s="65">
        <v>0.98263888888888895</v>
      </c>
      <c r="F21" s="67">
        <f t="shared" si="0"/>
        <v>0.31597222222222199</v>
      </c>
      <c r="G21" s="65"/>
      <c r="H21" s="65" t="s">
        <v>49</v>
      </c>
      <c r="I21" s="220"/>
      <c r="J21" s="69"/>
      <c r="K21" s="69" t="s">
        <v>49</v>
      </c>
      <c r="L21" s="221"/>
      <c r="M21" s="71"/>
      <c r="N21" s="69" t="s">
        <v>49</v>
      </c>
      <c r="O21" s="69"/>
      <c r="P21" s="71"/>
      <c r="Q21" s="69" t="s">
        <v>49</v>
      </c>
      <c r="R21" s="221"/>
      <c r="S21" s="64">
        <f t="shared" si="1"/>
        <v>0.31597222222222199</v>
      </c>
      <c r="T21" s="72">
        <f t="shared" si="2"/>
        <v>7.5833333333333277</v>
      </c>
      <c r="U21" s="222">
        <f t="shared" si="3"/>
        <v>0.68402777777777801</v>
      </c>
      <c r="V21" s="74">
        <f t="shared" si="4"/>
        <v>0</v>
      </c>
      <c r="W21" s="74">
        <f t="shared" si="5"/>
        <v>0.68402777777777801</v>
      </c>
      <c r="X21" s="49"/>
      <c r="Y21" s="46"/>
      <c r="Z21" s="75">
        <f>SUM(($J$13+C21)+($L$13-E12))</f>
        <v>1.666666666666667</v>
      </c>
      <c r="AB21" s="492"/>
    </row>
    <row r="22" spans="1:28" x14ac:dyDescent="0.2">
      <c r="A22" s="4"/>
      <c r="B22" s="460" t="s">
        <v>55</v>
      </c>
      <c r="C22" s="50">
        <v>0.41666666666666702</v>
      </c>
      <c r="D22" s="45" t="s">
        <v>49</v>
      </c>
      <c r="E22" s="45">
        <v>0.90625</v>
      </c>
      <c r="F22" s="461">
        <f t="shared" si="0"/>
        <v>0.48958333333333298</v>
      </c>
      <c r="G22" s="45"/>
      <c r="H22" s="45" t="s">
        <v>49</v>
      </c>
      <c r="I22" s="246"/>
      <c r="J22" s="47"/>
      <c r="K22" s="47" t="s">
        <v>49</v>
      </c>
      <c r="L22" s="342"/>
      <c r="M22" s="48"/>
      <c r="N22" s="47" t="s">
        <v>49</v>
      </c>
      <c r="O22" s="47"/>
      <c r="P22" s="48"/>
      <c r="Q22" s="47" t="s">
        <v>49</v>
      </c>
      <c r="R22" s="279"/>
      <c r="S22" s="488">
        <f t="shared" si="1"/>
        <v>0.48958333333333298</v>
      </c>
      <c r="T22" s="489">
        <f t="shared" si="2"/>
        <v>11.749999999999991</v>
      </c>
      <c r="U22" s="248">
        <f t="shared" si="3"/>
        <v>0.51041666666666696</v>
      </c>
      <c r="V22" s="490">
        <f t="shared" si="4"/>
        <v>0</v>
      </c>
      <c r="W22" s="490">
        <f t="shared" si="5"/>
        <v>0.51041666666666696</v>
      </c>
      <c r="X22" s="49"/>
      <c r="Y22" s="46"/>
      <c r="Z22" s="495">
        <f>SUM(($J$13+C22)+($L$13-E21))</f>
        <v>0.43402777777777807</v>
      </c>
      <c r="AB22" s="492"/>
    </row>
    <row r="23" spans="1:28" x14ac:dyDescent="0.2">
      <c r="A23" s="4"/>
      <c r="B23" s="490" t="s">
        <v>56</v>
      </c>
      <c r="C23" s="50">
        <v>0.33333333333333298</v>
      </c>
      <c r="D23" s="45" t="s">
        <v>49</v>
      </c>
      <c r="E23" s="46">
        <v>0.86805555555555602</v>
      </c>
      <c r="F23" s="461">
        <f t="shared" si="0"/>
        <v>0.53472222222222299</v>
      </c>
      <c r="G23" s="45"/>
      <c r="H23" s="45" t="s">
        <v>49</v>
      </c>
      <c r="I23" s="246"/>
      <c r="J23" s="280"/>
      <c r="K23" s="280" t="s">
        <v>49</v>
      </c>
      <c r="L23" s="279"/>
      <c r="M23" s="494"/>
      <c r="N23" s="280" t="s">
        <v>49</v>
      </c>
      <c r="O23" s="280"/>
      <c r="P23" s="494"/>
      <c r="Q23" s="280" t="s">
        <v>49</v>
      </c>
      <c r="R23" s="279"/>
      <c r="S23" s="488">
        <f t="shared" si="1"/>
        <v>0.53472222222222299</v>
      </c>
      <c r="T23" s="489">
        <f t="shared" si="2"/>
        <v>12.833333333333352</v>
      </c>
      <c r="U23" s="248">
        <f t="shared" si="3"/>
        <v>0.46527777777777696</v>
      </c>
      <c r="V23" s="490">
        <f t="shared" si="4"/>
        <v>0</v>
      </c>
      <c r="W23" s="490">
        <f t="shared" si="5"/>
        <v>0.46527777777777696</v>
      </c>
      <c r="X23" s="49"/>
      <c r="Y23" s="6"/>
      <c r="Z23" s="335">
        <f>SUM(($J$13+C23)+($L$13-E22))</f>
        <v>0.42708333333333298</v>
      </c>
      <c r="AB23" s="492"/>
    </row>
    <row r="24" spans="1:28" x14ac:dyDescent="0.2">
      <c r="A24" s="4"/>
      <c r="B24" s="4"/>
      <c r="C24" s="51" t="s">
        <v>142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SUM(S16:S20,S22:S23)*24</f>
        <v>88.9166666666667</v>
      </c>
      <c r="T24" s="217">
        <f>SUM(T16:T20,T22:T23)</f>
        <v>88.9166666666667</v>
      </c>
      <c r="U24" s="6"/>
      <c r="V24" s="4"/>
      <c r="W24" s="218">
        <f>SUM(W16:W20,W22:W23)*24</f>
        <v>79.0833333333333</v>
      </c>
      <c r="X24" s="52"/>
      <c r="Y24" s="52"/>
      <c r="Z24" s="19"/>
    </row>
    <row r="26" spans="1:28" x14ac:dyDescent="0.2">
      <c r="C26" s="53"/>
      <c r="D26" s="53"/>
      <c r="E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AB26" s="90"/>
    </row>
    <row r="27" spans="1:28" x14ac:dyDescent="0.2">
      <c r="B27" s="496" t="s">
        <v>64</v>
      </c>
      <c r="C27" s="497">
        <v>0.21875</v>
      </c>
      <c r="D27" s="287" t="s">
        <v>49</v>
      </c>
      <c r="E27" s="329">
        <v>0.94097222222222221</v>
      </c>
      <c r="F27" s="498">
        <f t="shared" ref="F27:F35" si="6">(E27-C27)</f>
        <v>0.72222222222222221</v>
      </c>
      <c r="G27" s="287">
        <v>0.3611111111111111</v>
      </c>
      <c r="H27" s="287" t="s">
        <v>49</v>
      </c>
      <c r="I27" s="499">
        <v>0.52083333333333337</v>
      </c>
      <c r="J27" s="292"/>
      <c r="K27" s="292" t="s">
        <v>49</v>
      </c>
      <c r="L27" s="293"/>
      <c r="M27" s="294">
        <v>0.52083333333333337</v>
      </c>
      <c r="N27" s="292" t="s">
        <v>49</v>
      </c>
      <c r="O27" s="292">
        <v>0.64583333333333337</v>
      </c>
      <c r="P27" s="294"/>
      <c r="Q27" s="292" t="s">
        <v>49</v>
      </c>
      <c r="R27" s="256"/>
      <c r="S27" s="163">
        <f t="shared" ref="S27:S35" si="7">(F27-((I27-G27)))</f>
        <v>0.5625</v>
      </c>
      <c r="T27" s="164">
        <f t="shared" ref="T27:T35" si="8">(F27-((I27-G27)+(L27-J27)+(O27-M27)+(R27-P27)))*24</f>
        <v>10.499999999999998</v>
      </c>
      <c r="U27" s="165">
        <f t="shared" ref="U27:U35" si="9">(($J$13+C27)+($L$13-E27))</f>
        <v>0.27777777777777779</v>
      </c>
      <c r="V27" s="165">
        <f t="shared" ref="V27:V35" si="10">(I27-G27)</f>
        <v>0.15972222222222227</v>
      </c>
      <c r="W27" s="165">
        <f t="shared" ref="W27:W35" si="11">(V27+U27)</f>
        <v>0.43750000000000006</v>
      </c>
      <c r="X27" s="49"/>
      <c r="Y27" s="462"/>
      <c r="Z27" s="165">
        <v>0.3298611111111111</v>
      </c>
      <c r="AB27" s="258"/>
    </row>
    <row r="28" spans="1:28" x14ac:dyDescent="0.2">
      <c r="B28" s="496" t="s">
        <v>65</v>
      </c>
      <c r="C28" s="105">
        <v>0.25</v>
      </c>
      <c r="D28" s="287" t="s">
        <v>49</v>
      </c>
      <c r="E28" s="500">
        <v>0.88194444444444442</v>
      </c>
      <c r="F28" s="498">
        <f t="shared" si="6"/>
        <v>0.63194444444444442</v>
      </c>
      <c r="G28" s="501">
        <v>0.68402777777777779</v>
      </c>
      <c r="H28" s="501" t="s">
        <v>49</v>
      </c>
      <c r="I28" s="502">
        <v>0.73611111111111116</v>
      </c>
      <c r="J28" s="503"/>
      <c r="K28" s="503" t="s">
        <v>49</v>
      </c>
      <c r="L28" s="504"/>
      <c r="M28" s="505"/>
      <c r="N28" s="503" t="s">
        <v>49</v>
      </c>
      <c r="O28" s="503"/>
      <c r="P28" s="505"/>
      <c r="Q28" s="503" t="s">
        <v>49</v>
      </c>
      <c r="R28" s="256"/>
      <c r="S28" s="163">
        <f t="shared" si="7"/>
        <v>0.57986111111111105</v>
      </c>
      <c r="T28" s="164">
        <f t="shared" si="8"/>
        <v>13.916666666666664</v>
      </c>
      <c r="U28" s="165">
        <f t="shared" si="9"/>
        <v>0.36805555555555558</v>
      </c>
      <c r="V28" s="165">
        <f t="shared" si="10"/>
        <v>5.208333333333337E-2</v>
      </c>
      <c r="W28" s="165">
        <f t="shared" si="11"/>
        <v>0.42013888888888895</v>
      </c>
      <c r="X28" s="49"/>
      <c r="Y28" s="462"/>
      <c r="Z28" s="165">
        <f>SUM(($J$13+C28)+($L$13-E27))</f>
        <v>0.30902777777777779</v>
      </c>
      <c r="AB28" s="258"/>
    </row>
    <row r="29" spans="1:28" x14ac:dyDescent="0.2">
      <c r="B29" s="496" t="s">
        <v>66</v>
      </c>
      <c r="C29" s="109">
        <v>0.25</v>
      </c>
      <c r="D29" s="287" t="s">
        <v>49</v>
      </c>
      <c r="E29" s="166">
        <v>0.85416666666666663</v>
      </c>
      <c r="F29" s="498">
        <f t="shared" si="6"/>
        <v>0.60416666666666663</v>
      </c>
      <c r="G29" s="501">
        <v>0.3611111111111111</v>
      </c>
      <c r="H29" s="501" t="s">
        <v>49</v>
      </c>
      <c r="I29" s="502">
        <v>0.45833333333333331</v>
      </c>
      <c r="J29" s="503"/>
      <c r="K29" s="503" t="s">
        <v>49</v>
      </c>
      <c r="L29" s="504"/>
      <c r="M29" s="505">
        <v>0.45833333333333331</v>
      </c>
      <c r="N29" s="503" t="s">
        <v>49</v>
      </c>
      <c r="O29" s="503">
        <v>0.52083333333333337</v>
      </c>
      <c r="P29" s="261"/>
      <c r="Q29" s="262" t="s">
        <v>49</v>
      </c>
      <c r="R29" s="256"/>
      <c r="S29" s="163">
        <f t="shared" si="7"/>
        <v>0.50694444444444442</v>
      </c>
      <c r="T29" s="164">
        <f t="shared" si="8"/>
        <v>10.666666666666664</v>
      </c>
      <c r="U29" s="165">
        <f t="shared" si="9"/>
        <v>0.39583333333333337</v>
      </c>
      <c r="V29" s="165">
        <f t="shared" si="10"/>
        <v>9.722222222222221E-2</v>
      </c>
      <c r="W29" s="165">
        <f t="shared" si="11"/>
        <v>0.49305555555555558</v>
      </c>
      <c r="X29" s="49"/>
      <c r="Y29" s="462"/>
      <c r="Z29" s="165">
        <f>SUM(($J$13+C29)+($L$13-E28))</f>
        <v>0.36805555555555558</v>
      </c>
      <c r="AB29" s="258"/>
    </row>
    <row r="30" spans="1:28" ht="13.5" thickBot="1" x14ac:dyDescent="0.25">
      <c r="B30" s="496" t="s">
        <v>58</v>
      </c>
      <c r="C30" s="109">
        <v>0.21875</v>
      </c>
      <c r="D30" s="287" t="s">
        <v>49</v>
      </c>
      <c r="E30" s="166">
        <v>0.74652777777777779</v>
      </c>
      <c r="F30" s="498">
        <f t="shared" si="6"/>
        <v>0.52777777777777779</v>
      </c>
      <c r="G30" s="297"/>
      <c r="H30" s="297" t="s">
        <v>49</v>
      </c>
      <c r="I30" s="300"/>
      <c r="J30" s="301"/>
      <c r="K30" s="301" t="s">
        <v>49</v>
      </c>
      <c r="L30" s="302"/>
      <c r="M30" s="303"/>
      <c r="N30" s="301" t="s">
        <v>49</v>
      </c>
      <c r="O30" s="301"/>
      <c r="P30" s="303"/>
      <c r="Q30" s="301" t="s">
        <v>49</v>
      </c>
      <c r="R30" s="304"/>
      <c r="S30" s="163">
        <f t="shared" si="7"/>
        <v>0.52777777777777779</v>
      </c>
      <c r="T30" s="164">
        <f t="shared" si="8"/>
        <v>12.666666666666668</v>
      </c>
      <c r="U30" s="165">
        <f t="shared" si="9"/>
        <v>0.47222222222222221</v>
      </c>
      <c r="V30" s="165">
        <f t="shared" si="10"/>
        <v>0</v>
      </c>
      <c r="W30" s="165">
        <f t="shared" si="11"/>
        <v>0.47222222222222221</v>
      </c>
      <c r="X30" s="49"/>
      <c r="Y30" s="462"/>
      <c r="Z30" s="165">
        <f>SUM(($J$13+C30)+($L$13-E28))</f>
        <v>0.33680555555555558</v>
      </c>
      <c r="AB30" s="258"/>
    </row>
    <row r="31" spans="1:28" x14ac:dyDescent="0.2">
      <c r="B31" s="496" t="s">
        <v>58</v>
      </c>
      <c r="C31" s="109">
        <v>0.73611111111111116</v>
      </c>
      <c r="D31" s="287" t="s">
        <v>49</v>
      </c>
      <c r="E31" s="166">
        <v>0.94444444444444442</v>
      </c>
      <c r="F31" s="498">
        <f t="shared" si="6"/>
        <v>0.20833333333333326</v>
      </c>
      <c r="G31" s="111"/>
      <c r="H31" s="111" t="s">
        <v>49</v>
      </c>
      <c r="I31" s="136"/>
      <c r="J31" s="126"/>
      <c r="K31" s="126" t="s">
        <v>49</v>
      </c>
      <c r="L31" s="127"/>
      <c r="M31" s="128"/>
      <c r="N31" s="126" t="s">
        <v>49</v>
      </c>
      <c r="O31" s="126"/>
      <c r="P31" s="128"/>
      <c r="Q31" s="126" t="s">
        <v>49</v>
      </c>
      <c r="R31" s="160"/>
      <c r="S31" s="163">
        <f t="shared" si="7"/>
        <v>0.20833333333333326</v>
      </c>
      <c r="T31" s="164">
        <f t="shared" si="8"/>
        <v>4.9999999999999982</v>
      </c>
      <c r="U31" s="165">
        <f t="shared" si="9"/>
        <v>0.79166666666666674</v>
      </c>
      <c r="V31" s="165">
        <f t="shared" si="10"/>
        <v>0</v>
      </c>
      <c r="W31" s="165">
        <f t="shared" si="11"/>
        <v>0.79166666666666674</v>
      </c>
      <c r="X31" s="49"/>
      <c r="Y31" s="462"/>
      <c r="Z31" s="165">
        <f>SUM(($J$13+C31)+($L$13-E26))</f>
        <v>1.7361111111111112</v>
      </c>
      <c r="AB31" s="258"/>
    </row>
    <row r="32" spans="1:28" x14ac:dyDescent="0.2">
      <c r="B32" s="496" t="s">
        <v>103</v>
      </c>
      <c r="C32" s="109">
        <v>0.33333333333333331</v>
      </c>
      <c r="D32" s="287" t="s">
        <v>49</v>
      </c>
      <c r="E32" s="329">
        <v>0.90972222222222221</v>
      </c>
      <c r="F32" s="498">
        <f t="shared" si="6"/>
        <v>0.57638888888888884</v>
      </c>
      <c r="G32" s="467"/>
      <c r="H32" s="467" t="s">
        <v>49</v>
      </c>
      <c r="I32" s="469"/>
      <c r="J32" s="262"/>
      <c r="K32" s="262" t="s">
        <v>49</v>
      </c>
      <c r="L32" s="264"/>
      <c r="M32" s="261"/>
      <c r="N32" s="262" t="s">
        <v>49</v>
      </c>
      <c r="O32" s="262"/>
      <c r="P32" s="261"/>
      <c r="Q32" s="262" t="s">
        <v>49</v>
      </c>
      <c r="R32" s="256"/>
      <c r="S32" s="163">
        <f t="shared" si="7"/>
        <v>0.57638888888888884</v>
      </c>
      <c r="T32" s="164">
        <f t="shared" si="8"/>
        <v>13.833333333333332</v>
      </c>
      <c r="U32" s="165">
        <f t="shared" si="9"/>
        <v>0.4236111111111111</v>
      </c>
      <c r="V32" s="165">
        <f t="shared" si="10"/>
        <v>0</v>
      </c>
      <c r="W32" s="165">
        <f t="shared" si="11"/>
        <v>0.4236111111111111</v>
      </c>
      <c r="X32" s="49"/>
      <c r="Y32" s="462"/>
      <c r="Z32" s="165">
        <f>SUM(($J$13+C32)+($L$13-E31))</f>
        <v>0.3888888888888889</v>
      </c>
      <c r="AB32" s="258"/>
    </row>
    <row r="33" spans="2:28" x14ac:dyDescent="0.2">
      <c r="B33" s="496" t="s">
        <v>87</v>
      </c>
      <c r="C33" s="109">
        <v>0.31597222222222221</v>
      </c>
      <c r="D33" s="287" t="s">
        <v>49</v>
      </c>
      <c r="E33" s="166">
        <v>0.72569444444444442</v>
      </c>
      <c r="F33" s="498">
        <f t="shared" si="6"/>
        <v>0.40972222222222221</v>
      </c>
      <c r="G33" s="467"/>
      <c r="H33" s="467" t="s">
        <v>49</v>
      </c>
      <c r="I33" s="469"/>
      <c r="J33" s="262"/>
      <c r="K33" s="262" t="s">
        <v>49</v>
      </c>
      <c r="L33" s="264"/>
      <c r="M33" s="261"/>
      <c r="N33" s="262" t="s">
        <v>49</v>
      </c>
      <c r="O33" s="262"/>
      <c r="P33" s="261"/>
      <c r="Q33" s="262" t="s">
        <v>49</v>
      </c>
      <c r="R33" s="256"/>
      <c r="S33" s="163">
        <f t="shared" si="7"/>
        <v>0.40972222222222221</v>
      </c>
      <c r="T33" s="164">
        <f t="shared" si="8"/>
        <v>9.8333333333333321</v>
      </c>
      <c r="U33" s="165">
        <f t="shared" si="9"/>
        <v>0.59027777777777779</v>
      </c>
      <c r="V33" s="165">
        <f t="shared" si="10"/>
        <v>0</v>
      </c>
      <c r="W33" s="165">
        <f t="shared" si="11"/>
        <v>0.59027777777777779</v>
      </c>
      <c r="X33" s="49"/>
      <c r="Y33" s="462"/>
      <c r="Z33" s="165">
        <f>SUM(($J$13+C33)+($L$13-E32))</f>
        <v>0.40625</v>
      </c>
      <c r="AB33" s="258"/>
    </row>
    <row r="34" spans="2:28" x14ac:dyDescent="0.2">
      <c r="B34" s="496" t="s">
        <v>67</v>
      </c>
      <c r="C34" s="109">
        <v>0.21875</v>
      </c>
      <c r="D34" s="287" t="s">
        <v>49</v>
      </c>
      <c r="E34" s="166">
        <v>0.88194444444444442</v>
      </c>
      <c r="F34" s="498">
        <f t="shared" si="6"/>
        <v>0.66319444444444442</v>
      </c>
      <c r="G34" s="501">
        <v>0.3298611111111111</v>
      </c>
      <c r="H34" s="501" t="s">
        <v>49</v>
      </c>
      <c r="I34" s="502">
        <v>0.45833333333333331</v>
      </c>
      <c r="J34" s="503"/>
      <c r="K34" s="503" t="s">
        <v>49</v>
      </c>
      <c r="L34" s="504"/>
      <c r="M34" s="505">
        <v>0.45833333333333331</v>
      </c>
      <c r="N34" s="503" t="s">
        <v>49</v>
      </c>
      <c r="O34" s="503">
        <v>0.73611111111111116</v>
      </c>
      <c r="P34" s="505"/>
      <c r="Q34" s="503" t="s">
        <v>49</v>
      </c>
      <c r="R34" s="256"/>
      <c r="S34" s="163">
        <f t="shared" si="7"/>
        <v>0.53472222222222221</v>
      </c>
      <c r="T34" s="164">
        <f t="shared" si="8"/>
        <v>6.1666666666666643</v>
      </c>
      <c r="U34" s="165">
        <f t="shared" si="9"/>
        <v>0.33680555555555558</v>
      </c>
      <c r="V34" s="165">
        <f t="shared" si="10"/>
        <v>0.12847222222222221</v>
      </c>
      <c r="W34" s="165">
        <f t="shared" si="11"/>
        <v>0.46527777777777779</v>
      </c>
      <c r="X34" s="49"/>
      <c r="Y34" s="462"/>
      <c r="Z34" s="165">
        <f>SUM(($J$13+C34)+($L$13-E23))</f>
        <v>0.35069444444444398</v>
      </c>
      <c r="AB34" s="258"/>
    </row>
    <row r="35" spans="2:28" x14ac:dyDescent="0.2">
      <c r="B35" s="496" t="s">
        <v>68</v>
      </c>
      <c r="C35" s="109">
        <v>0.25694444444444442</v>
      </c>
      <c r="D35" s="287" t="s">
        <v>49</v>
      </c>
      <c r="E35" s="166">
        <v>0.82638888888888884</v>
      </c>
      <c r="F35" s="498">
        <f t="shared" si="6"/>
        <v>0.56944444444444442</v>
      </c>
      <c r="G35" s="501">
        <v>0.34375</v>
      </c>
      <c r="H35" s="501" t="s">
        <v>49</v>
      </c>
      <c r="I35" s="502">
        <v>0.4375</v>
      </c>
      <c r="J35" s="503"/>
      <c r="K35" s="503" t="s">
        <v>49</v>
      </c>
      <c r="L35" s="504"/>
      <c r="M35" s="505"/>
      <c r="N35" s="503" t="s">
        <v>49</v>
      </c>
      <c r="O35" s="503"/>
      <c r="P35" s="505"/>
      <c r="Q35" s="503" t="s">
        <v>49</v>
      </c>
      <c r="R35" s="256"/>
      <c r="S35" s="163">
        <f t="shared" si="7"/>
        <v>0.47569444444444442</v>
      </c>
      <c r="T35" s="164">
        <f t="shared" si="8"/>
        <v>11.416666666666666</v>
      </c>
      <c r="U35" s="165">
        <f t="shared" si="9"/>
        <v>0.43055555555555558</v>
      </c>
      <c r="V35" s="165">
        <f t="shared" si="10"/>
        <v>9.375E-2</v>
      </c>
      <c r="W35" s="165">
        <f t="shared" si="11"/>
        <v>0.52430555555555558</v>
      </c>
      <c r="X35" s="49"/>
      <c r="Y35" s="462"/>
      <c r="Z35" s="165">
        <f>SUM(($J$13+C35)+($L$13-E34))</f>
        <v>0.375</v>
      </c>
      <c r="AB35" s="258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34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143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136</v>
      </c>
      <c r="P5" s="6"/>
      <c r="Q5" s="4"/>
      <c r="R5" s="11" t="s">
        <v>14</v>
      </c>
      <c r="S5" s="13"/>
      <c r="T5" s="15" t="s">
        <v>144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481"/>
      <c r="D14" s="265"/>
      <c r="E14" s="266" t="s">
        <v>30</v>
      </c>
      <c r="F14" s="506"/>
      <c r="G14" s="268"/>
      <c r="H14" s="269" t="s">
        <v>31</v>
      </c>
      <c r="I14" s="506"/>
      <c r="J14" s="270"/>
      <c r="K14" s="270" t="s">
        <v>32</v>
      </c>
      <c r="L14" s="507"/>
      <c r="M14" s="482"/>
      <c r="N14" s="270" t="s">
        <v>32</v>
      </c>
      <c r="O14" s="270"/>
      <c r="P14" s="482"/>
      <c r="Q14" s="270" t="s">
        <v>33</v>
      </c>
      <c r="R14" s="270"/>
      <c r="S14" s="483" t="s">
        <v>34</v>
      </c>
      <c r="T14" s="508" t="s">
        <v>35</v>
      </c>
      <c r="U14" s="481"/>
      <c r="V14" s="266" t="s">
        <v>36</v>
      </c>
      <c r="W14" s="508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459" t="s">
        <v>38</v>
      </c>
      <c r="C15" s="484"/>
      <c r="D15" s="273" t="s">
        <v>39</v>
      </c>
      <c r="E15" s="274"/>
      <c r="F15" s="485" t="s">
        <v>40</v>
      </c>
      <c r="G15" s="275" t="s">
        <v>41</v>
      </c>
      <c r="H15" s="275"/>
      <c r="I15" s="509" t="s">
        <v>41</v>
      </c>
      <c r="J15" s="486" t="s">
        <v>41</v>
      </c>
      <c r="K15" s="277"/>
      <c r="L15" s="277" t="s">
        <v>41</v>
      </c>
      <c r="M15" s="486" t="s">
        <v>41</v>
      </c>
      <c r="N15" s="277"/>
      <c r="O15" s="277" t="s">
        <v>41</v>
      </c>
      <c r="P15" s="486" t="s">
        <v>41</v>
      </c>
      <c r="Q15" s="277"/>
      <c r="R15" s="510" t="s">
        <v>41</v>
      </c>
      <c r="S15" s="459" t="s">
        <v>42</v>
      </c>
      <c r="T15" s="487" t="s">
        <v>43</v>
      </c>
      <c r="U15" s="487" t="s">
        <v>44</v>
      </c>
      <c r="V15" s="487" t="s">
        <v>45</v>
      </c>
      <c r="W15" s="487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145</v>
      </c>
      <c r="C16" s="79">
        <v>0.243055555555556</v>
      </c>
      <c r="D16" s="57" t="s">
        <v>49</v>
      </c>
      <c r="E16" s="29">
        <v>0.45486111111111099</v>
      </c>
      <c r="F16" s="58">
        <f t="shared" ref="F16:F23" si="0">(E16-C16)</f>
        <v>0.211805555555555</v>
      </c>
      <c r="G16" s="57"/>
      <c r="H16" s="57" t="s">
        <v>49</v>
      </c>
      <c r="I16" s="59"/>
      <c r="J16" s="60"/>
      <c r="K16" s="60" t="s">
        <v>49</v>
      </c>
      <c r="L16" s="219"/>
      <c r="M16" s="511"/>
      <c r="N16" s="60" t="s">
        <v>49</v>
      </c>
      <c r="O16" s="60"/>
      <c r="P16" s="61"/>
      <c r="Q16" s="60" t="s">
        <v>49</v>
      </c>
      <c r="R16" s="219"/>
      <c r="S16" s="512">
        <f t="shared" ref="S16:S23" si="1">(F16-((I16-G16)))</f>
        <v>0.211805555555555</v>
      </c>
      <c r="T16" s="513">
        <f t="shared" ref="T16:T23" si="2">(F16-((I16-G16)+(L16-J16)+(O16-M16)+(R16-P16)))*24</f>
        <v>5.0833333333333197</v>
      </c>
      <c r="U16" s="62">
        <f t="shared" ref="U16:U23" si="3">(($J$13+C16)+($L$13-E16))</f>
        <v>0.78819444444444509</v>
      </c>
      <c r="V16" s="514">
        <f t="shared" ref="V16:V23" si="4">(I16-G16)</f>
        <v>0</v>
      </c>
      <c r="W16" s="514">
        <f t="shared" ref="W16:W23" si="5">(V16+U16)</f>
        <v>0.78819444444444509</v>
      </c>
      <c r="X16" s="49"/>
      <c r="Y16" s="46"/>
      <c r="Z16" s="515">
        <f>SUM(($J$13+C16)+($L$13-E23))</f>
        <v>0.34375</v>
      </c>
      <c r="AB16" s="492"/>
    </row>
    <row r="17" spans="1:28" x14ac:dyDescent="0.2">
      <c r="A17" s="4"/>
      <c r="B17" s="74" t="s">
        <v>48</v>
      </c>
      <c r="C17" s="80">
        <v>0.52083333333333304</v>
      </c>
      <c r="D17" s="65" t="s">
        <v>49</v>
      </c>
      <c r="E17" s="65">
        <v>0.88888888888888895</v>
      </c>
      <c r="F17" s="67">
        <f t="shared" si="0"/>
        <v>0.36805555555555591</v>
      </c>
      <c r="G17" s="65"/>
      <c r="H17" s="65" t="s">
        <v>49</v>
      </c>
      <c r="I17" s="220"/>
      <c r="J17" s="69"/>
      <c r="K17" s="69" t="s">
        <v>49</v>
      </c>
      <c r="L17" s="221"/>
      <c r="M17" s="71"/>
      <c r="N17" s="69" t="s">
        <v>49</v>
      </c>
      <c r="O17" s="69"/>
      <c r="P17" s="71"/>
      <c r="Q17" s="69" t="s">
        <v>49</v>
      </c>
      <c r="R17" s="221"/>
      <c r="S17" s="64">
        <f t="shared" si="1"/>
        <v>0.36805555555555591</v>
      </c>
      <c r="T17" s="72">
        <f t="shared" si="2"/>
        <v>8.8333333333333428</v>
      </c>
      <c r="U17" s="222">
        <f t="shared" si="3"/>
        <v>0.63194444444444409</v>
      </c>
      <c r="V17" s="74">
        <f t="shared" si="4"/>
        <v>0</v>
      </c>
      <c r="W17" s="74">
        <f t="shared" si="5"/>
        <v>0.63194444444444409</v>
      </c>
      <c r="X17" s="49"/>
      <c r="Y17" s="46"/>
      <c r="Z17" s="75">
        <f>SUM(($J$13+C17)+($L$13-E12))</f>
        <v>1.520833333333333</v>
      </c>
      <c r="AB17" s="492"/>
    </row>
    <row r="18" spans="1:28" x14ac:dyDescent="0.2">
      <c r="A18" s="4"/>
      <c r="B18" s="490" t="s">
        <v>51</v>
      </c>
      <c r="C18" s="44">
        <v>0.28125</v>
      </c>
      <c r="D18" s="45" t="s">
        <v>49</v>
      </c>
      <c r="E18" s="45">
        <v>0.85069444444444398</v>
      </c>
      <c r="F18" s="461">
        <f t="shared" si="0"/>
        <v>0.56944444444444398</v>
      </c>
      <c r="G18" s="45"/>
      <c r="H18" s="45" t="s">
        <v>49</v>
      </c>
      <c r="I18" s="246"/>
      <c r="J18" s="280"/>
      <c r="K18" s="280" t="s">
        <v>49</v>
      </c>
      <c r="L18" s="516"/>
      <c r="M18" s="494"/>
      <c r="N18" s="280" t="s">
        <v>49</v>
      </c>
      <c r="O18" s="280"/>
      <c r="P18" s="494"/>
      <c r="Q18" s="280" t="s">
        <v>49</v>
      </c>
      <c r="R18" s="516"/>
      <c r="S18" s="488">
        <f t="shared" si="1"/>
        <v>0.56944444444444398</v>
      </c>
      <c r="T18" s="489">
        <f t="shared" si="2"/>
        <v>13.666666666666655</v>
      </c>
      <c r="U18" s="248">
        <f t="shared" si="3"/>
        <v>0.43055555555555602</v>
      </c>
      <c r="V18" s="490">
        <f t="shared" si="4"/>
        <v>0</v>
      </c>
      <c r="W18" s="490">
        <f t="shared" si="5"/>
        <v>0.43055555555555602</v>
      </c>
      <c r="X18" s="49"/>
      <c r="Y18" s="46"/>
      <c r="Z18" s="495">
        <f t="shared" ref="Z18:Z23" si="6">SUM(($J$13+C18)+($L$13-E17))</f>
        <v>0.39236111111111105</v>
      </c>
      <c r="AB18" s="492"/>
    </row>
    <row r="19" spans="1:28" x14ac:dyDescent="0.2">
      <c r="A19" s="4"/>
      <c r="B19" s="490" t="s">
        <v>52</v>
      </c>
      <c r="C19" s="50">
        <v>0.24652777777777801</v>
      </c>
      <c r="D19" s="45" t="s">
        <v>49</v>
      </c>
      <c r="E19" s="45">
        <v>0.97916666666666696</v>
      </c>
      <c r="F19" s="461">
        <f t="shared" si="0"/>
        <v>0.73263888888888895</v>
      </c>
      <c r="G19" s="45">
        <v>0.46527777777777801</v>
      </c>
      <c r="H19" s="45" t="s">
        <v>49</v>
      </c>
      <c r="I19" s="246">
        <v>0.625</v>
      </c>
      <c r="J19" s="280"/>
      <c r="K19" s="280" t="s">
        <v>49</v>
      </c>
      <c r="L19" s="516"/>
      <c r="M19" s="494">
        <v>0.625</v>
      </c>
      <c r="N19" s="280" t="s">
        <v>49</v>
      </c>
      <c r="O19" s="280">
        <v>0.66666666666666696</v>
      </c>
      <c r="P19" s="494"/>
      <c r="Q19" s="280" t="s">
        <v>49</v>
      </c>
      <c r="R19" s="516"/>
      <c r="S19" s="488">
        <f t="shared" si="1"/>
        <v>0.57291666666666696</v>
      </c>
      <c r="T19" s="489">
        <f t="shared" si="2"/>
        <v>12.75</v>
      </c>
      <c r="U19" s="248">
        <f t="shared" si="3"/>
        <v>0.26736111111111105</v>
      </c>
      <c r="V19" s="490">
        <f t="shared" si="4"/>
        <v>0.15972222222222199</v>
      </c>
      <c r="W19" s="490">
        <f t="shared" si="5"/>
        <v>0.42708333333333304</v>
      </c>
      <c r="X19" s="49"/>
      <c r="Y19" s="46"/>
      <c r="Z19" s="495">
        <f t="shared" si="6"/>
        <v>0.39583333333333404</v>
      </c>
      <c r="AB19" s="492"/>
    </row>
    <row r="20" spans="1:28" x14ac:dyDescent="0.2">
      <c r="A20" s="4"/>
      <c r="B20" s="517" t="s">
        <v>146</v>
      </c>
      <c r="C20" s="50">
        <v>0.3125</v>
      </c>
      <c r="D20" s="45" t="s">
        <v>49</v>
      </c>
      <c r="E20" s="46">
        <v>0.89583333333333304</v>
      </c>
      <c r="F20" s="493">
        <f t="shared" si="0"/>
        <v>0.58333333333333304</v>
      </c>
      <c r="G20" s="284"/>
      <c r="H20" s="284" t="s">
        <v>49</v>
      </c>
      <c r="I20" s="518"/>
      <c r="J20" s="280"/>
      <c r="K20" s="280" t="s">
        <v>49</v>
      </c>
      <c r="L20" s="516"/>
      <c r="M20" s="494"/>
      <c r="N20" s="280" t="s">
        <v>49</v>
      </c>
      <c r="O20" s="280"/>
      <c r="P20" s="494"/>
      <c r="Q20" s="280" t="s">
        <v>49</v>
      </c>
      <c r="R20" s="516"/>
      <c r="S20" s="488">
        <f t="shared" si="1"/>
        <v>0.58333333333333304</v>
      </c>
      <c r="T20" s="489">
        <f t="shared" si="2"/>
        <v>13.999999999999993</v>
      </c>
      <c r="U20" s="248">
        <f t="shared" si="3"/>
        <v>0.41666666666666696</v>
      </c>
      <c r="V20" s="490">
        <f t="shared" si="4"/>
        <v>0</v>
      </c>
      <c r="W20" s="490">
        <f t="shared" si="5"/>
        <v>0.41666666666666696</v>
      </c>
      <c r="X20" s="49"/>
      <c r="Y20" s="46"/>
      <c r="Z20" s="495">
        <f t="shared" si="6"/>
        <v>0.33333333333333304</v>
      </c>
      <c r="AB20" s="492"/>
    </row>
    <row r="21" spans="1:28" x14ac:dyDescent="0.2">
      <c r="A21" s="4"/>
      <c r="B21" s="517" t="s">
        <v>147</v>
      </c>
      <c r="C21" s="488">
        <v>0.25</v>
      </c>
      <c r="D21" s="284" t="s">
        <v>49</v>
      </c>
      <c r="E21" s="284">
        <v>0.88888888888888895</v>
      </c>
      <c r="F21" s="493">
        <f t="shared" si="0"/>
        <v>0.63888888888888895</v>
      </c>
      <c r="G21" s="284">
        <v>0.34722222222222199</v>
      </c>
      <c r="H21" s="284" t="s">
        <v>49</v>
      </c>
      <c r="I21" s="518">
        <v>0.40972222222222199</v>
      </c>
      <c r="J21" s="280"/>
      <c r="K21" s="280" t="s">
        <v>49</v>
      </c>
      <c r="L21" s="516"/>
      <c r="M21" s="494"/>
      <c r="N21" s="280" t="s">
        <v>49</v>
      </c>
      <c r="O21" s="280"/>
      <c r="P21" s="494"/>
      <c r="Q21" s="280" t="s">
        <v>49</v>
      </c>
      <c r="R21" s="516"/>
      <c r="S21" s="488">
        <f t="shared" si="1"/>
        <v>0.57638888888888895</v>
      </c>
      <c r="T21" s="489">
        <f t="shared" si="2"/>
        <v>13.833333333333336</v>
      </c>
      <c r="U21" s="248">
        <f t="shared" si="3"/>
        <v>0.36111111111111105</v>
      </c>
      <c r="V21" s="490">
        <f t="shared" si="4"/>
        <v>6.25E-2</v>
      </c>
      <c r="W21" s="490">
        <f t="shared" si="5"/>
        <v>0.42361111111111105</v>
      </c>
      <c r="X21" s="49"/>
      <c r="Y21" s="46"/>
      <c r="Z21" s="495">
        <f t="shared" si="6"/>
        <v>0.35416666666666696</v>
      </c>
      <c r="AB21" s="492"/>
    </row>
    <row r="22" spans="1:28" x14ac:dyDescent="0.2">
      <c r="A22" s="4"/>
      <c r="B22" s="460" t="s">
        <v>55</v>
      </c>
      <c r="C22" s="50">
        <v>0.33333333333333298</v>
      </c>
      <c r="D22" s="45" t="s">
        <v>49</v>
      </c>
      <c r="E22" s="45">
        <v>0.86805555555555602</v>
      </c>
      <c r="F22" s="461">
        <f t="shared" si="0"/>
        <v>0.53472222222222299</v>
      </c>
      <c r="G22" s="45">
        <v>0.55208333333333304</v>
      </c>
      <c r="H22" s="45" t="s">
        <v>49</v>
      </c>
      <c r="I22" s="246">
        <v>0.64583333333333304</v>
      </c>
      <c r="J22" s="47"/>
      <c r="K22" s="47" t="s">
        <v>49</v>
      </c>
      <c r="L22" s="342"/>
      <c r="M22" s="48"/>
      <c r="N22" s="47" t="s">
        <v>49</v>
      </c>
      <c r="O22" s="47"/>
      <c r="P22" s="48"/>
      <c r="Q22" s="47" t="s">
        <v>49</v>
      </c>
      <c r="R22" s="516"/>
      <c r="S22" s="488">
        <f t="shared" si="1"/>
        <v>0.44097222222222299</v>
      </c>
      <c r="T22" s="489">
        <f t="shared" si="2"/>
        <v>10.583333333333352</v>
      </c>
      <c r="U22" s="248">
        <f t="shared" si="3"/>
        <v>0.46527777777777696</v>
      </c>
      <c r="V22" s="490">
        <f t="shared" si="4"/>
        <v>9.375E-2</v>
      </c>
      <c r="W22" s="490">
        <f t="shared" si="5"/>
        <v>0.55902777777777701</v>
      </c>
      <c r="X22" s="49"/>
      <c r="Y22" s="46"/>
      <c r="Z22" s="495">
        <f t="shared" si="6"/>
        <v>0.44444444444444403</v>
      </c>
      <c r="AB22" s="492"/>
    </row>
    <row r="23" spans="1:28" x14ac:dyDescent="0.2">
      <c r="A23" s="4" t="s">
        <v>5</v>
      </c>
      <c r="B23" s="490" t="s">
        <v>148</v>
      </c>
      <c r="C23" s="50">
        <v>0.31597222222222199</v>
      </c>
      <c r="D23" s="45" t="s">
        <v>49</v>
      </c>
      <c r="E23" s="45">
        <v>0.89930555555555602</v>
      </c>
      <c r="F23" s="461">
        <f t="shared" si="0"/>
        <v>0.58333333333333404</v>
      </c>
      <c r="G23" s="45"/>
      <c r="H23" s="45" t="s">
        <v>49</v>
      </c>
      <c r="I23" s="246"/>
      <c r="J23" s="280"/>
      <c r="K23" s="280" t="s">
        <v>49</v>
      </c>
      <c r="L23" s="516"/>
      <c r="M23" s="494"/>
      <c r="N23" s="280" t="s">
        <v>49</v>
      </c>
      <c r="O23" s="280"/>
      <c r="P23" s="494"/>
      <c r="Q23" s="280" t="s">
        <v>49</v>
      </c>
      <c r="R23" s="516"/>
      <c r="S23" s="488">
        <f t="shared" si="1"/>
        <v>0.58333333333333404</v>
      </c>
      <c r="T23" s="489">
        <f t="shared" si="2"/>
        <v>14.000000000000018</v>
      </c>
      <c r="U23" s="248">
        <f t="shared" si="3"/>
        <v>0.41666666666666596</v>
      </c>
      <c r="V23" s="490">
        <f t="shared" si="4"/>
        <v>0</v>
      </c>
      <c r="W23" s="490">
        <f t="shared" si="5"/>
        <v>0.41666666666666596</v>
      </c>
      <c r="X23" s="49"/>
      <c r="Y23" s="6"/>
      <c r="Z23" s="515">
        <f t="shared" si="6"/>
        <v>0.44791666666666596</v>
      </c>
      <c r="AB23" s="492"/>
    </row>
    <row r="24" spans="1:28" x14ac:dyDescent="0.2">
      <c r="A24" s="4"/>
      <c r="B24" s="4"/>
      <c r="C24" s="51" t="s">
        <v>149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SUM(S17:S23)*24</f>
        <v>88.666666666666686</v>
      </c>
      <c r="T24" s="217">
        <f>SUM(T17:T23)</f>
        <v>87.6666666666667</v>
      </c>
      <c r="U24" s="6"/>
      <c r="V24" s="4"/>
      <c r="W24" s="218">
        <f>SUM(W17:W23)*24</f>
        <v>79.333333333333314</v>
      </c>
      <c r="X24" s="52"/>
      <c r="Y24" s="52"/>
      <c r="Z24" s="19"/>
    </row>
    <row r="25" spans="1:28" x14ac:dyDescent="0.2">
      <c r="S25" s="6"/>
      <c r="U25" s="6"/>
      <c r="V25" s="4"/>
      <c r="W25" s="4"/>
      <c r="X25" s="4"/>
      <c r="Y25" s="4"/>
      <c r="Z25" s="4"/>
    </row>
    <row r="26" spans="1:28" x14ac:dyDescent="0.2">
      <c r="B26" s="53"/>
      <c r="C26" s="95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AB26" s="90"/>
    </row>
    <row r="27" spans="1:28" x14ac:dyDescent="0.2">
      <c r="A27" s="159"/>
      <c r="B27" s="496" t="s">
        <v>64</v>
      </c>
      <c r="C27" s="116">
        <v>0.25694444444444442</v>
      </c>
      <c r="D27" s="116" t="s">
        <v>49</v>
      </c>
      <c r="E27" s="519">
        <v>0.85416666666666663</v>
      </c>
      <c r="F27" s="498">
        <f t="shared" ref="F27:F34" si="7">(E27-C27)</f>
        <v>0.59722222222222221</v>
      </c>
      <c r="G27" s="116">
        <v>0.34375</v>
      </c>
      <c r="H27" s="116" t="s">
        <v>49</v>
      </c>
      <c r="I27" s="237">
        <v>0.47916666666666669</v>
      </c>
      <c r="J27" s="129"/>
      <c r="K27" s="129" t="s">
        <v>49</v>
      </c>
      <c r="L27" s="520"/>
      <c r="M27" s="521">
        <v>0.47916666666666669</v>
      </c>
      <c r="N27" s="129" t="s">
        <v>49</v>
      </c>
      <c r="O27" s="520">
        <v>0.52083333333333337</v>
      </c>
      <c r="P27" s="129"/>
      <c r="Q27" s="129" t="s">
        <v>49</v>
      </c>
      <c r="R27" s="520"/>
      <c r="S27" s="522">
        <f t="shared" ref="S27:S34" si="8">(F27-((I27-G27)))</f>
        <v>0.46180555555555552</v>
      </c>
      <c r="T27" s="489">
        <f t="shared" ref="T27:T34" si="9">(F27-((I27-G27)+(L27-J27)+(O27-M27)+(R27-P27)))*24</f>
        <v>10.083333333333332</v>
      </c>
      <c r="U27" s="490">
        <f t="shared" ref="U27:U34" si="10">(($J$13+C27)+($L$13-E27))</f>
        <v>0.40277777777777779</v>
      </c>
      <c r="V27" s="490">
        <f t="shared" ref="V27:V34" si="11">(I27-G27)</f>
        <v>0.13541666666666669</v>
      </c>
      <c r="W27" s="490">
        <f t="shared" ref="W27:W34" si="12">(V27+U27)</f>
        <v>0.53819444444444442</v>
      </c>
      <c r="X27" s="49"/>
      <c r="Y27" s="523"/>
      <c r="Z27" s="490">
        <v>0.3125</v>
      </c>
      <c r="AB27" s="524"/>
    </row>
    <row r="28" spans="1:28" x14ac:dyDescent="0.2">
      <c r="A28" s="159"/>
      <c r="B28" s="525" t="s">
        <v>65</v>
      </c>
      <c r="C28" s="287">
        <v>0.24652777777777779</v>
      </c>
      <c r="D28" s="287" t="s">
        <v>49</v>
      </c>
      <c r="E28" s="519">
        <v>0.94097222222222221</v>
      </c>
      <c r="F28" s="526">
        <f t="shared" si="7"/>
        <v>0.69444444444444442</v>
      </c>
      <c r="G28" s="287">
        <v>0.38194444444444442</v>
      </c>
      <c r="H28" s="287" t="s">
        <v>49</v>
      </c>
      <c r="I28" s="499">
        <v>0.58333333333333337</v>
      </c>
      <c r="J28" s="288"/>
      <c r="K28" s="288" t="s">
        <v>49</v>
      </c>
      <c r="L28" s="256"/>
      <c r="M28" s="288">
        <v>0.58333333333333337</v>
      </c>
      <c r="N28" s="288" t="s">
        <v>49</v>
      </c>
      <c r="O28" s="256">
        <v>0.64583333333333337</v>
      </c>
      <c r="P28" s="288"/>
      <c r="Q28" s="503" t="s">
        <v>49</v>
      </c>
      <c r="R28" s="256"/>
      <c r="S28" s="522">
        <f t="shared" si="8"/>
        <v>0.49305555555555547</v>
      </c>
      <c r="T28" s="489">
        <f t="shared" si="9"/>
        <v>10.333333333333332</v>
      </c>
      <c r="U28" s="490">
        <f t="shared" si="10"/>
        <v>0.30555555555555558</v>
      </c>
      <c r="V28" s="490">
        <f t="shared" si="11"/>
        <v>0.20138888888888895</v>
      </c>
      <c r="W28" s="490">
        <f t="shared" si="12"/>
        <v>0.50694444444444453</v>
      </c>
      <c r="X28" s="49"/>
      <c r="Y28" s="523"/>
      <c r="Z28" s="490">
        <f>SUM(($J$13+C28)+($L$13-E27))</f>
        <v>0.39236111111111116</v>
      </c>
      <c r="AB28" s="524"/>
    </row>
    <row r="29" spans="1:28" x14ac:dyDescent="0.2">
      <c r="A29" s="159"/>
      <c r="B29" s="527" t="s">
        <v>66</v>
      </c>
      <c r="C29" s="467">
        <v>0.24652777777777779</v>
      </c>
      <c r="D29" s="467" t="s">
        <v>49</v>
      </c>
      <c r="E29" s="528">
        <v>0.88194444444444442</v>
      </c>
      <c r="F29" s="529">
        <f t="shared" si="7"/>
        <v>0.63541666666666663</v>
      </c>
      <c r="G29" s="467">
        <v>0.61111111111111116</v>
      </c>
      <c r="H29" s="467" t="s">
        <v>49</v>
      </c>
      <c r="I29" s="469">
        <v>0.73611111111111116</v>
      </c>
      <c r="J29" s="465"/>
      <c r="K29" s="465" t="s">
        <v>49</v>
      </c>
      <c r="L29" s="530"/>
      <c r="M29" s="465">
        <v>0.38194444444444442</v>
      </c>
      <c r="N29" s="465" t="s">
        <v>49</v>
      </c>
      <c r="O29" s="530">
        <v>0.4375</v>
      </c>
      <c r="P29" s="465"/>
      <c r="Q29" s="531" t="s">
        <v>49</v>
      </c>
      <c r="R29" s="256"/>
      <c r="S29" s="522">
        <f t="shared" si="8"/>
        <v>0.51041666666666663</v>
      </c>
      <c r="T29" s="489">
        <f t="shared" si="9"/>
        <v>10.916666666666664</v>
      </c>
      <c r="U29" s="490">
        <f t="shared" si="10"/>
        <v>0.36458333333333337</v>
      </c>
      <c r="V29" s="490">
        <f t="shared" si="11"/>
        <v>0.125</v>
      </c>
      <c r="W29" s="490">
        <f t="shared" si="12"/>
        <v>0.48958333333333337</v>
      </c>
      <c r="X29" s="49"/>
      <c r="Y29" s="523"/>
      <c r="Z29" s="490">
        <f>SUM(($J$13+C29)+($L$13-E28))</f>
        <v>0.30555555555555558</v>
      </c>
      <c r="AB29" s="524"/>
    </row>
    <row r="30" spans="1:28" ht="13.5" thickBot="1" x14ac:dyDescent="0.25">
      <c r="A30" s="159"/>
      <c r="B30" s="532" t="s">
        <v>58</v>
      </c>
      <c r="C30" s="533">
        <v>0.25694444444444442</v>
      </c>
      <c r="D30" s="533" t="s">
        <v>49</v>
      </c>
      <c r="E30" s="534">
        <v>0.69791666666666663</v>
      </c>
      <c r="F30" s="535">
        <f t="shared" si="7"/>
        <v>0.44097222222222221</v>
      </c>
      <c r="G30" s="533"/>
      <c r="H30" s="533" t="s">
        <v>49</v>
      </c>
      <c r="I30" s="536"/>
      <c r="J30" s="537"/>
      <c r="K30" s="537" t="s">
        <v>49</v>
      </c>
      <c r="L30" s="538"/>
      <c r="M30" s="537"/>
      <c r="N30" s="537" t="s">
        <v>49</v>
      </c>
      <c r="O30" s="538"/>
      <c r="P30" s="537"/>
      <c r="Q30" s="539" t="s">
        <v>49</v>
      </c>
      <c r="R30" s="538"/>
      <c r="S30" s="522">
        <f t="shared" si="8"/>
        <v>0.44097222222222221</v>
      </c>
      <c r="T30" s="489">
        <f t="shared" si="9"/>
        <v>10.583333333333332</v>
      </c>
      <c r="U30" s="490">
        <f t="shared" si="10"/>
        <v>0.55902777777777779</v>
      </c>
      <c r="V30" s="490">
        <f t="shared" si="11"/>
        <v>0</v>
      </c>
      <c r="W30" s="490">
        <f t="shared" si="12"/>
        <v>0.55902777777777779</v>
      </c>
      <c r="X30" s="49"/>
      <c r="Y30" s="523"/>
      <c r="Z30" s="490">
        <f>SUM(($J$13+C30)+($L$13-E29))</f>
        <v>0.375</v>
      </c>
      <c r="AB30" s="524"/>
    </row>
    <row r="31" spans="1:28" x14ac:dyDescent="0.2">
      <c r="A31" s="159"/>
      <c r="B31" s="162" t="s">
        <v>58</v>
      </c>
      <c r="C31" s="121">
        <v>0.72569444444444442</v>
      </c>
      <c r="D31" s="121" t="s">
        <v>49</v>
      </c>
      <c r="E31" s="158">
        <v>1.0069444444444444</v>
      </c>
      <c r="F31" s="161">
        <f t="shared" si="7"/>
        <v>0.28125</v>
      </c>
      <c r="G31" s="121"/>
      <c r="H31" s="121" t="s">
        <v>49</v>
      </c>
      <c r="I31" s="123"/>
      <c r="J31" s="125"/>
      <c r="K31" s="125" t="s">
        <v>49</v>
      </c>
      <c r="L31" s="102"/>
      <c r="M31" s="125"/>
      <c r="N31" s="125" t="s">
        <v>49</v>
      </c>
      <c r="O31" s="102"/>
      <c r="P31" s="125"/>
      <c r="Q31" s="125" t="s">
        <v>49</v>
      </c>
      <c r="R31" s="102"/>
      <c r="S31" s="522">
        <f t="shared" si="8"/>
        <v>0.28125</v>
      </c>
      <c r="T31" s="489">
        <f t="shared" si="9"/>
        <v>6.75</v>
      </c>
      <c r="U31" s="490">
        <f t="shared" si="10"/>
        <v>0.71875</v>
      </c>
      <c r="V31" s="490">
        <f t="shared" si="11"/>
        <v>0</v>
      </c>
      <c r="W31" s="490">
        <f t="shared" si="12"/>
        <v>0.71875</v>
      </c>
      <c r="X31" s="49"/>
      <c r="Y31" s="523"/>
      <c r="Z31" s="490">
        <f>SUM(($J$13+C31)+($L$13-E26))</f>
        <v>1.7256944444444444</v>
      </c>
      <c r="AB31" s="524"/>
    </row>
    <row r="32" spans="1:28" x14ac:dyDescent="0.2">
      <c r="A32" s="159"/>
      <c r="B32" s="540" t="s">
        <v>87</v>
      </c>
      <c r="C32" s="541">
        <v>0.33333333333333331</v>
      </c>
      <c r="D32" s="541" t="s">
        <v>49</v>
      </c>
      <c r="E32" s="542">
        <v>0.90277777777777779</v>
      </c>
      <c r="F32" s="543">
        <f t="shared" si="7"/>
        <v>0.56944444444444442</v>
      </c>
      <c r="G32" s="541"/>
      <c r="H32" s="541" t="s">
        <v>49</v>
      </c>
      <c r="I32" s="544"/>
      <c r="J32" s="545"/>
      <c r="K32" s="545" t="s">
        <v>49</v>
      </c>
      <c r="L32" s="546"/>
      <c r="M32" s="545"/>
      <c r="N32" s="545" t="s">
        <v>49</v>
      </c>
      <c r="O32" s="546"/>
      <c r="P32" s="545"/>
      <c r="Q32" s="545" t="s">
        <v>49</v>
      </c>
      <c r="R32" s="256"/>
      <c r="S32" s="522">
        <f t="shared" si="8"/>
        <v>0.56944444444444442</v>
      </c>
      <c r="T32" s="489">
        <f t="shared" si="9"/>
        <v>13.666666666666666</v>
      </c>
      <c r="U32" s="490">
        <f t="shared" si="10"/>
        <v>0.43055555555555552</v>
      </c>
      <c r="V32" s="490">
        <f t="shared" si="11"/>
        <v>0</v>
      </c>
      <c r="W32" s="490">
        <f t="shared" si="12"/>
        <v>0.43055555555555552</v>
      </c>
      <c r="X32" s="49"/>
      <c r="Y32" s="523"/>
      <c r="Z32" s="490">
        <f>SUM(($J$13+C32)+($L$13-E22))</f>
        <v>0.46527777777777729</v>
      </c>
      <c r="AB32" s="524"/>
    </row>
    <row r="33" spans="1:28" x14ac:dyDescent="0.2">
      <c r="A33" s="159"/>
      <c r="B33" s="540" t="s">
        <v>67</v>
      </c>
      <c r="C33" s="541">
        <v>0.21875</v>
      </c>
      <c r="D33" s="541" t="s">
        <v>49</v>
      </c>
      <c r="E33" s="542">
        <v>0.82638888888888884</v>
      </c>
      <c r="F33" s="543">
        <f t="shared" si="7"/>
        <v>0.60763888888888884</v>
      </c>
      <c r="G33" s="541">
        <v>0.49305555555555558</v>
      </c>
      <c r="H33" s="541" t="s">
        <v>49</v>
      </c>
      <c r="I33" s="544">
        <v>0.59375</v>
      </c>
      <c r="J33" s="545"/>
      <c r="K33" s="545" t="s">
        <v>49</v>
      </c>
      <c r="L33" s="546"/>
      <c r="M33" s="545"/>
      <c r="N33" s="545" t="s">
        <v>49</v>
      </c>
      <c r="O33" s="546"/>
      <c r="P33" s="545"/>
      <c r="Q33" s="545" t="s">
        <v>49</v>
      </c>
      <c r="R33" s="256"/>
      <c r="S33" s="522">
        <f t="shared" si="8"/>
        <v>0.50694444444444442</v>
      </c>
      <c r="T33" s="489">
        <f t="shared" si="9"/>
        <v>12.166666666666666</v>
      </c>
      <c r="U33" s="490">
        <f t="shared" si="10"/>
        <v>0.39236111111111116</v>
      </c>
      <c r="V33" s="490">
        <f t="shared" si="11"/>
        <v>0.10069444444444442</v>
      </c>
      <c r="W33" s="490">
        <f t="shared" si="12"/>
        <v>0.49305555555555558</v>
      </c>
      <c r="X33" s="49"/>
      <c r="Y33" s="523"/>
      <c r="Z33" s="490">
        <f>SUM(($J$13+C33)+($L$13-E23))</f>
        <v>0.31944444444444398</v>
      </c>
      <c r="AB33" s="524"/>
    </row>
    <row r="34" spans="1:28" x14ac:dyDescent="0.2">
      <c r="A34" s="159"/>
      <c r="B34" s="496" t="s">
        <v>68</v>
      </c>
      <c r="C34" s="287">
        <v>0.24652777777777779</v>
      </c>
      <c r="D34" s="287" t="s">
        <v>49</v>
      </c>
      <c r="E34" s="329">
        <v>0.85416666666666663</v>
      </c>
      <c r="F34" s="498">
        <f t="shared" si="7"/>
        <v>0.60763888888888884</v>
      </c>
      <c r="G34" s="287">
        <v>0.43402777777777779</v>
      </c>
      <c r="H34" s="287" t="s">
        <v>49</v>
      </c>
      <c r="I34" s="329">
        <v>0.52083333333333337</v>
      </c>
      <c r="J34" s="288"/>
      <c r="K34" s="288" t="s">
        <v>49</v>
      </c>
      <c r="L34" s="256"/>
      <c r="M34" s="288"/>
      <c r="N34" s="288" t="s">
        <v>49</v>
      </c>
      <c r="O34" s="256"/>
      <c r="P34" s="288"/>
      <c r="Q34" s="288" t="s">
        <v>49</v>
      </c>
      <c r="R34" s="256"/>
      <c r="S34" s="522">
        <f t="shared" si="8"/>
        <v>0.52083333333333326</v>
      </c>
      <c r="T34" s="489">
        <f t="shared" si="9"/>
        <v>12.499999999999998</v>
      </c>
      <c r="U34" s="490">
        <f t="shared" si="10"/>
        <v>0.39236111111111116</v>
      </c>
      <c r="V34" s="490">
        <f t="shared" si="11"/>
        <v>8.680555555555558E-2</v>
      </c>
      <c r="W34" s="490">
        <f t="shared" si="12"/>
        <v>0.47916666666666674</v>
      </c>
      <c r="X34" s="339"/>
      <c r="Y34" s="547"/>
      <c r="Z34" s="490">
        <f>SUM(($J$13+C34)+($L$13-E33))</f>
        <v>0.42013888888888895</v>
      </c>
      <c r="AB34" s="524"/>
    </row>
  </sheetData>
  <pageMargins left="0.7" right="0.7" top="0.75" bottom="0.75" header="0.511811023622047" footer="0.3"/>
  <pageSetup paperSize="9" scale="92" orientation="landscape" horizontalDpi="300" verticalDpi="300" r:id="rId1"/>
  <headerFooter>
    <oddFooter>&amp;C_x005F_x000D_&amp;1#&amp;"Calibri,Normal"&amp;10&amp;Kff0000  C1 - Intern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37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548" t="s">
        <v>9</v>
      </c>
      <c r="C5" s="549"/>
      <c r="D5" s="549"/>
      <c r="E5" s="550" t="s">
        <v>70</v>
      </c>
      <c r="F5" s="550" t="s">
        <v>150</v>
      </c>
      <c r="G5" s="549"/>
      <c r="H5" s="4"/>
      <c r="I5" s="4"/>
      <c r="J5" s="4"/>
      <c r="K5" s="4"/>
      <c r="L5" s="548" t="s">
        <v>12</v>
      </c>
      <c r="M5" s="549"/>
      <c r="N5" s="549"/>
      <c r="O5" s="551" t="s">
        <v>151</v>
      </c>
      <c r="P5" s="6"/>
      <c r="Q5" s="4"/>
      <c r="R5" s="548" t="s">
        <v>14</v>
      </c>
      <c r="S5" s="550"/>
      <c r="T5" s="552" t="s">
        <v>152</v>
      </c>
      <c r="U5" s="4"/>
      <c r="V5" s="548" t="s">
        <v>16</v>
      </c>
      <c r="W5" s="550"/>
      <c r="X5" s="553"/>
      <c r="Y5" s="549"/>
      <c r="Z5" s="552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395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395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562"/>
      <c r="Z15" s="42" t="s">
        <v>47</v>
      </c>
      <c r="AB15" s="43"/>
    </row>
    <row r="16" spans="1:28" x14ac:dyDescent="0.2">
      <c r="A16" s="4"/>
      <c r="B16" s="396" t="s">
        <v>153</v>
      </c>
      <c r="C16" s="339">
        <v>0.24652777777777801</v>
      </c>
      <c r="D16" s="563" t="s">
        <v>49</v>
      </c>
      <c r="E16" s="547">
        <v>0.92361111111111105</v>
      </c>
      <c r="F16" s="397">
        <f t="shared" ref="F16:F23" si="0">(E16-C16)</f>
        <v>0.67708333333333304</v>
      </c>
      <c r="G16" s="563">
        <v>0.55208333333333304</v>
      </c>
      <c r="H16" s="563" t="s">
        <v>49</v>
      </c>
      <c r="I16" s="564">
        <v>0.64583333333333304</v>
      </c>
      <c r="J16" s="565"/>
      <c r="K16" s="565" t="s">
        <v>49</v>
      </c>
      <c r="L16" s="279"/>
      <c r="M16" s="566"/>
      <c r="N16" s="565" t="s">
        <v>49</v>
      </c>
      <c r="O16" s="565"/>
      <c r="P16" s="247"/>
      <c r="Q16" s="565" t="s">
        <v>49</v>
      </c>
      <c r="R16" s="279"/>
      <c r="S16" s="567">
        <f t="shared" ref="S16:S23" si="1">(F16-((I16-G16)))</f>
        <v>0.58333333333333304</v>
      </c>
      <c r="T16" s="568">
        <f t="shared" ref="T16:T23" si="2">(F16-((I16-G16)+(L16-J16)+(O16-M16)+(R16-P16)))*24</f>
        <v>13.999999999999993</v>
      </c>
      <c r="U16" s="569">
        <f t="shared" ref="U16:U23" si="3">(($J$13+C16)+($L$13-E16))</f>
        <v>0.32291666666666696</v>
      </c>
      <c r="V16" s="570">
        <f t="shared" ref="V16:V23" si="4">(I16-G16)</f>
        <v>9.375E-2</v>
      </c>
      <c r="W16" s="570">
        <f t="shared" ref="W16:W23" si="5">(V16+U16)</f>
        <v>0.41666666666666696</v>
      </c>
      <c r="X16" s="49"/>
      <c r="Y16" s="547"/>
      <c r="Z16" s="571">
        <f>SUM(($J$13+C16)+($L$13-E23))</f>
        <v>0.32291666666666696</v>
      </c>
      <c r="AB16" s="572"/>
    </row>
    <row r="17" spans="1:28" x14ac:dyDescent="0.2">
      <c r="A17" s="4"/>
      <c r="B17" s="396" t="s">
        <v>154</v>
      </c>
      <c r="C17" s="339">
        <v>0.243055555555556</v>
      </c>
      <c r="D17" s="563" t="s">
        <v>49</v>
      </c>
      <c r="E17" s="547">
        <v>0.92013888888888895</v>
      </c>
      <c r="F17" s="397">
        <f t="shared" si="0"/>
        <v>0.67708333333333293</v>
      </c>
      <c r="G17" s="563">
        <v>0.55208333333333304</v>
      </c>
      <c r="H17" s="563" t="s">
        <v>49</v>
      </c>
      <c r="I17" s="564">
        <v>0.64583333333333304</v>
      </c>
      <c r="J17" s="280"/>
      <c r="K17" s="565" t="s">
        <v>49</v>
      </c>
      <c r="L17" s="279"/>
      <c r="M17" s="566"/>
      <c r="N17" s="565" t="s">
        <v>49</v>
      </c>
      <c r="O17" s="280"/>
      <c r="P17" s="247"/>
      <c r="Q17" s="565" t="s">
        <v>49</v>
      </c>
      <c r="R17" s="279"/>
      <c r="S17" s="567">
        <f t="shared" si="1"/>
        <v>0.58333333333333293</v>
      </c>
      <c r="T17" s="568">
        <f t="shared" si="2"/>
        <v>13.999999999999989</v>
      </c>
      <c r="U17" s="569">
        <f t="shared" si="3"/>
        <v>0.32291666666666707</v>
      </c>
      <c r="V17" s="570">
        <f t="shared" si="4"/>
        <v>9.375E-2</v>
      </c>
      <c r="W17" s="570">
        <f t="shared" si="5"/>
        <v>0.41666666666666707</v>
      </c>
      <c r="X17" s="49"/>
      <c r="Y17" s="547"/>
      <c r="Z17" s="571">
        <f>SUM(($J$13+C17)+($L$13-E16))</f>
        <v>0.31944444444444497</v>
      </c>
      <c r="AB17" s="572"/>
    </row>
    <row r="18" spans="1:28" x14ac:dyDescent="0.2">
      <c r="A18" s="4" t="s">
        <v>5</v>
      </c>
      <c r="B18" s="570" t="s">
        <v>155</v>
      </c>
      <c r="C18" s="339">
        <v>0.23958333333333301</v>
      </c>
      <c r="D18" s="563" t="s">
        <v>49</v>
      </c>
      <c r="E18" s="547">
        <v>0.91666666666666696</v>
      </c>
      <c r="F18" s="397">
        <f t="shared" si="0"/>
        <v>0.67708333333333393</v>
      </c>
      <c r="G18" s="563">
        <v>0.55208333333333304</v>
      </c>
      <c r="H18" s="563" t="s">
        <v>49</v>
      </c>
      <c r="I18" s="564">
        <v>0.64583333333333304</v>
      </c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0.58333333333333393</v>
      </c>
      <c r="T18" s="568">
        <f t="shared" si="2"/>
        <v>14.000000000000014</v>
      </c>
      <c r="U18" s="569">
        <f t="shared" si="3"/>
        <v>0.32291666666666607</v>
      </c>
      <c r="V18" s="570">
        <f t="shared" si="4"/>
        <v>9.375E-2</v>
      </c>
      <c r="W18" s="570">
        <f t="shared" si="5"/>
        <v>0.41666666666666607</v>
      </c>
      <c r="X18" s="49"/>
      <c r="Y18" s="547"/>
      <c r="Z18" s="571">
        <f>SUM(($J$13+C18)+($L$13-E17))</f>
        <v>0.31944444444444409</v>
      </c>
      <c r="AB18" s="572"/>
    </row>
    <row r="19" spans="1:28" x14ac:dyDescent="0.2">
      <c r="A19" s="4"/>
      <c r="B19" s="570" t="s">
        <v>156</v>
      </c>
      <c r="C19" s="339">
        <v>0.23611111111111099</v>
      </c>
      <c r="D19" s="563" t="s">
        <v>49</v>
      </c>
      <c r="E19" s="547">
        <v>0.91319444444444398</v>
      </c>
      <c r="F19" s="397">
        <f t="shared" si="0"/>
        <v>0.67708333333333304</v>
      </c>
      <c r="G19" s="563">
        <v>0.55208333333333304</v>
      </c>
      <c r="H19" s="563" t="s">
        <v>49</v>
      </c>
      <c r="I19" s="564">
        <v>0.64583333333333304</v>
      </c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0.58333333333333304</v>
      </c>
      <c r="T19" s="568">
        <f t="shared" si="2"/>
        <v>13.999999999999993</v>
      </c>
      <c r="U19" s="569">
        <f t="shared" si="3"/>
        <v>0.32291666666666702</v>
      </c>
      <c r="V19" s="570">
        <f t="shared" si="4"/>
        <v>9.375E-2</v>
      </c>
      <c r="W19" s="570">
        <f t="shared" si="5"/>
        <v>0.41666666666666702</v>
      </c>
      <c r="X19" s="49"/>
      <c r="Y19" s="547"/>
      <c r="Z19" s="571">
        <f>SUM(($J$13+C19)+($L$13-E18))</f>
        <v>0.31944444444444403</v>
      </c>
      <c r="AB19" s="572"/>
    </row>
    <row r="20" spans="1:28" x14ac:dyDescent="0.2">
      <c r="A20" s="4"/>
      <c r="B20" s="573" t="s">
        <v>147</v>
      </c>
      <c r="C20" s="56">
        <v>0.211805555555556</v>
      </c>
      <c r="D20" s="57" t="s">
        <v>49</v>
      </c>
      <c r="E20" s="29">
        <v>0.70486111111111105</v>
      </c>
      <c r="F20" s="574">
        <f t="shared" si="0"/>
        <v>0.49305555555555503</v>
      </c>
      <c r="G20" s="575"/>
      <c r="H20" s="575" t="s">
        <v>49</v>
      </c>
      <c r="I20" s="576"/>
      <c r="J20" s="577"/>
      <c r="K20" s="577" t="s">
        <v>49</v>
      </c>
      <c r="L20" s="578"/>
      <c r="M20" s="579"/>
      <c r="N20" s="577" t="s">
        <v>49</v>
      </c>
      <c r="O20" s="577"/>
      <c r="P20" s="579"/>
      <c r="Q20" s="577" t="s">
        <v>49</v>
      </c>
      <c r="R20" s="578"/>
      <c r="S20" s="580">
        <f t="shared" si="1"/>
        <v>0.49305555555555503</v>
      </c>
      <c r="T20" s="581">
        <f t="shared" si="2"/>
        <v>11.833333333333321</v>
      </c>
      <c r="U20" s="62">
        <f t="shared" si="3"/>
        <v>0.50694444444444497</v>
      </c>
      <c r="V20" s="573">
        <f t="shared" si="4"/>
        <v>0</v>
      </c>
      <c r="W20" s="573">
        <f t="shared" si="5"/>
        <v>0.50694444444444497</v>
      </c>
      <c r="X20" s="49"/>
      <c r="Y20" s="547"/>
      <c r="Z20" s="582">
        <f>SUM(($J$13+C20)+($L$13-E19))</f>
        <v>0.29861111111111205</v>
      </c>
      <c r="AB20" s="572"/>
    </row>
    <row r="21" spans="1:28" x14ac:dyDescent="0.2">
      <c r="A21" s="4"/>
      <c r="B21" s="74" t="s">
        <v>54</v>
      </c>
      <c r="C21" s="64">
        <v>0.70833333333333304</v>
      </c>
      <c r="D21" s="65" t="s">
        <v>49</v>
      </c>
      <c r="E21" s="65">
        <v>0.98958333333333304</v>
      </c>
      <c r="F21" s="67">
        <f t="shared" si="0"/>
        <v>0.28125</v>
      </c>
      <c r="G21" s="65"/>
      <c r="H21" s="65" t="s">
        <v>49</v>
      </c>
      <c r="I21" s="68"/>
      <c r="J21" s="69"/>
      <c r="K21" s="69" t="s">
        <v>49</v>
      </c>
      <c r="L21" s="70"/>
      <c r="M21" s="71"/>
      <c r="N21" s="69" t="s">
        <v>49</v>
      </c>
      <c r="O21" s="69"/>
      <c r="P21" s="71"/>
      <c r="Q21" s="69" t="s">
        <v>49</v>
      </c>
      <c r="R21" s="70"/>
      <c r="S21" s="64">
        <f t="shared" si="1"/>
        <v>0.28125</v>
      </c>
      <c r="T21" s="72">
        <f t="shared" si="2"/>
        <v>6.75</v>
      </c>
      <c r="U21" s="73">
        <f t="shared" si="3"/>
        <v>0.71875</v>
      </c>
      <c r="V21" s="74">
        <f t="shared" si="4"/>
        <v>0</v>
      </c>
      <c r="W21" s="74">
        <f t="shared" si="5"/>
        <v>0.71875</v>
      </c>
      <c r="X21" s="49"/>
      <c r="Y21" s="547"/>
      <c r="Z21" s="75">
        <f>SUM(($J$13+C21)+($L$13-E12))</f>
        <v>1.708333333333333</v>
      </c>
      <c r="AB21" s="572"/>
    </row>
    <row r="22" spans="1:28" x14ac:dyDescent="0.2">
      <c r="A22" s="4"/>
      <c r="B22" s="396" t="s">
        <v>55</v>
      </c>
      <c r="C22" s="245">
        <v>0.3125</v>
      </c>
      <c r="D22" s="563" t="s">
        <v>49</v>
      </c>
      <c r="E22" s="563">
        <v>0.70486111111111105</v>
      </c>
      <c r="F22" s="397">
        <f t="shared" si="0"/>
        <v>0.39236111111111105</v>
      </c>
      <c r="G22" s="563"/>
      <c r="H22" s="563" t="s">
        <v>49</v>
      </c>
      <c r="I22" s="564"/>
      <c r="J22" s="565"/>
      <c r="K22" s="565" t="s">
        <v>49</v>
      </c>
      <c r="L22" s="583"/>
      <c r="M22" s="247"/>
      <c r="N22" s="565" t="s">
        <v>49</v>
      </c>
      <c r="O22" s="565"/>
      <c r="P22" s="247"/>
      <c r="Q22" s="565" t="s">
        <v>49</v>
      </c>
      <c r="R22" s="279"/>
      <c r="S22" s="567">
        <f t="shared" si="1"/>
        <v>0.39236111111111105</v>
      </c>
      <c r="T22" s="568">
        <f t="shared" si="2"/>
        <v>9.4166666666666643</v>
      </c>
      <c r="U22" s="569">
        <f t="shared" si="3"/>
        <v>0.60763888888888895</v>
      </c>
      <c r="V22" s="570">
        <f t="shared" si="4"/>
        <v>0</v>
      </c>
      <c r="W22" s="570">
        <f t="shared" si="5"/>
        <v>0.60763888888888895</v>
      </c>
      <c r="X22" s="49"/>
      <c r="Y22" s="547"/>
      <c r="Z22" s="571">
        <f>SUM(($J$13+C22)+($L$13-E21))</f>
        <v>0.32291666666666696</v>
      </c>
      <c r="AB22" s="572"/>
    </row>
    <row r="23" spans="1:28" x14ac:dyDescent="0.2">
      <c r="A23" s="4"/>
      <c r="B23" s="570" t="s">
        <v>56</v>
      </c>
      <c r="C23" s="245">
        <v>0.40625</v>
      </c>
      <c r="D23" s="563" t="s">
        <v>49</v>
      </c>
      <c r="E23" s="563">
        <v>0.92361111111111105</v>
      </c>
      <c r="F23" s="397">
        <f t="shared" si="0"/>
        <v>0.51736111111111105</v>
      </c>
      <c r="G23" s="563"/>
      <c r="H23" s="563" t="s">
        <v>49</v>
      </c>
      <c r="I23" s="564"/>
      <c r="J23" s="280"/>
      <c r="K23" s="280" t="s">
        <v>49</v>
      </c>
      <c r="L23" s="279"/>
      <c r="M23" s="566"/>
      <c r="N23" s="280" t="s">
        <v>49</v>
      </c>
      <c r="O23" s="280"/>
      <c r="P23" s="566"/>
      <c r="Q23" s="280" t="s">
        <v>49</v>
      </c>
      <c r="R23" s="279"/>
      <c r="S23" s="567">
        <f t="shared" si="1"/>
        <v>0.51736111111111105</v>
      </c>
      <c r="T23" s="568">
        <f t="shared" si="2"/>
        <v>12.416666666666664</v>
      </c>
      <c r="U23" s="569">
        <f t="shared" si="3"/>
        <v>0.48263888888888895</v>
      </c>
      <c r="V23" s="570">
        <f t="shared" si="4"/>
        <v>0</v>
      </c>
      <c r="W23" s="570">
        <f t="shared" si="5"/>
        <v>0.48263888888888895</v>
      </c>
      <c r="X23" s="49"/>
      <c r="Y23" s="6"/>
      <c r="Z23" s="582">
        <f>SUM(($J$13+C23)+($L$13-E22))</f>
        <v>0.70138888888888895</v>
      </c>
      <c r="AB23" s="572"/>
    </row>
    <row r="24" spans="1:28" x14ac:dyDescent="0.2">
      <c r="A24" s="4"/>
      <c r="B24" s="4"/>
      <c r="C24" s="51" t="s">
        <v>157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SUM(S16:S20,S22:S23)*24</f>
        <v>89.666666666666643</v>
      </c>
      <c r="T24" s="217">
        <f>SUM(T16:T20,T22:T23)</f>
        <v>89.666666666666629</v>
      </c>
      <c r="U24" s="6"/>
      <c r="V24" s="4"/>
      <c r="W24" s="218">
        <f>SUM(W16:W20,W22:W23)*24</f>
        <v>78.333333333333357</v>
      </c>
      <c r="X24" s="52"/>
      <c r="Y24" s="52"/>
      <c r="Z24" s="19"/>
    </row>
    <row r="25" spans="1:28" x14ac:dyDescent="0.2">
      <c r="A25" s="4"/>
      <c r="B25" s="4"/>
      <c r="C25" s="51" t="s">
        <v>158</v>
      </c>
      <c r="D25" s="51"/>
      <c r="E25" s="51"/>
      <c r="F25" s="51"/>
      <c r="G25" s="51"/>
      <c r="H25" s="51"/>
      <c r="I25" s="51"/>
      <c r="J25" s="4"/>
      <c r="K25" s="4"/>
      <c r="L25" s="4"/>
      <c r="M25" s="4"/>
      <c r="N25" s="4"/>
      <c r="O25" s="4"/>
      <c r="P25" s="4"/>
      <c r="Q25" s="4"/>
      <c r="R25" s="4"/>
    </row>
    <row r="26" spans="1:2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28" x14ac:dyDescent="0.2">
      <c r="B27" s="584"/>
      <c r="C27" s="584"/>
      <c r="D27" s="584"/>
      <c r="E27" s="584"/>
      <c r="F27" s="584"/>
      <c r="G27" s="584"/>
      <c r="H27" s="584"/>
      <c r="I27" s="584"/>
      <c r="J27" s="584"/>
      <c r="K27" s="584"/>
      <c r="L27" s="584"/>
      <c r="M27" s="584"/>
      <c r="N27" s="584"/>
      <c r="O27" s="584"/>
      <c r="P27" s="584"/>
      <c r="Q27" s="584"/>
      <c r="R27" s="584"/>
      <c r="AB27" s="90"/>
    </row>
    <row r="28" spans="1:28" x14ac:dyDescent="0.2">
      <c r="A28" s="168"/>
      <c r="B28" s="585" t="s">
        <v>64</v>
      </c>
      <c r="C28" s="586">
        <v>0.24652777777777779</v>
      </c>
      <c r="D28" s="587" t="s">
        <v>49</v>
      </c>
      <c r="E28" s="588">
        <v>0.64236111111111116</v>
      </c>
      <c r="F28" s="589">
        <f t="shared" ref="F28:F36" si="6">(E28-C28)</f>
        <v>0.39583333333333337</v>
      </c>
      <c r="G28" s="586"/>
      <c r="H28" s="541" t="s">
        <v>49</v>
      </c>
      <c r="I28" s="590"/>
      <c r="J28" s="591"/>
      <c r="K28" s="592" t="s">
        <v>49</v>
      </c>
      <c r="L28" s="593"/>
      <c r="M28" s="592">
        <v>0.38194444444444442</v>
      </c>
      <c r="N28" s="592" t="s">
        <v>49</v>
      </c>
      <c r="O28" s="593">
        <v>0.4375</v>
      </c>
      <c r="P28" s="592"/>
      <c r="Q28" s="592" t="s">
        <v>49</v>
      </c>
      <c r="R28" s="592"/>
      <c r="S28" s="184">
        <f t="shared" ref="S28:S36" si="7">(F28-((I28-G28)))</f>
        <v>0.39583333333333337</v>
      </c>
      <c r="T28" s="192">
        <f t="shared" ref="T28:T36" si="8">(F28-((I28-G28)+(L28-J28)+(O28-M28)+(R28-P28)))*24</f>
        <v>8.1666666666666679</v>
      </c>
      <c r="U28" s="191">
        <f t="shared" ref="U28:U36" si="9">(($J$13+C28)+($L$13-E28))</f>
        <v>0.60416666666666663</v>
      </c>
      <c r="V28" s="191">
        <f t="shared" ref="V28:V36" si="10">(I28-G28)</f>
        <v>0</v>
      </c>
      <c r="W28" s="191">
        <f t="shared" ref="W28:W36" si="11">(V28+U28)</f>
        <v>0.60416666666666663</v>
      </c>
      <c r="X28" s="6"/>
      <c r="Y28" s="462"/>
      <c r="Z28" s="191">
        <v>0.3611111111111111</v>
      </c>
      <c r="AB28" s="524"/>
    </row>
    <row r="29" spans="1:28" x14ac:dyDescent="0.2">
      <c r="A29" s="168"/>
      <c r="B29" s="169" t="s">
        <v>65</v>
      </c>
      <c r="C29" s="170">
        <v>0.5</v>
      </c>
      <c r="D29" s="170" t="s">
        <v>49</v>
      </c>
      <c r="E29" s="175">
        <v>0.85416666666666663</v>
      </c>
      <c r="F29" s="178">
        <f t="shared" si="6"/>
        <v>0.35416666666666663</v>
      </c>
      <c r="G29" s="184"/>
      <c r="H29" s="467" t="s">
        <v>49</v>
      </c>
      <c r="I29" s="185"/>
      <c r="J29" s="188"/>
      <c r="K29" s="187" t="s">
        <v>49</v>
      </c>
      <c r="L29" s="189"/>
      <c r="M29" s="187"/>
      <c r="N29" s="187" t="s">
        <v>49</v>
      </c>
      <c r="O29" s="189"/>
      <c r="P29" s="187"/>
      <c r="Q29" s="187" t="s">
        <v>49</v>
      </c>
      <c r="R29" s="187"/>
      <c r="S29" s="184">
        <f t="shared" si="7"/>
        <v>0.35416666666666663</v>
      </c>
      <c r="T29" s="192">
        <f t="shared" si="8"/>
        <v>8.5</v>
      </c>
      <c r="U29" s="191">
        <f t="shared" si="9"/>
        <v>0.64583333333333337</v>
      </c>
      <c r="V29" s="191">
        <f t="shared" si="10"/>
        <v>0</v>
      </c>
      <c r="W29" s="191">
        <f t="shared" si="11"/>
        <v>0.64583333333333337</v>
      </c>
      <c r="X29" s="6"/>
      <c r="Y29" s="462"/>
      <c r="Z29" s="191">
        <f>SUM(($J$13+C29)+($L$13-E27))</f>
        <v>1.5</v>
      </c>
      <c r="AB29" s="524"/>
    </row>
    <row r="30" spans="1:28" x14ac:dyDescent="0.2">
      <c r="A30" s="168"/>
      <c r="B30" s="169" t="s">
        <v>66</v>
      </c>
      <c r="C30" s="170">
        <v>0.25694444444444442</v>
      </c>
      <c r="D30" s="170" t="s">
        <v>49</v>
      </c>
      <c r="E30" s="175">
        <v>0.85763888888888884</v>
      </c>
      <c r="F30" s="178">
        <f t="shared" si="6"/>
        <v>0.60069444444444442</v>
      </c>
      <c r="G30" s="181">
        <v>0.49652777777777779</v>
      </c>
      <c r="H30" s="170" t="s">
        <v>49</v>
      </c>
      <c r="I30" s="171">
        <v>0.55902777777777779</v>
      </c>
      <c r="J30" s="183"/>
      <c r="K30" s="182" t="s">
        <v>49</v>
      </c>
      <c r="L30" s="190"/>
      <c r="M30" s="182"/>
      <c r="N30" s="182" t="s">
        <v>49</v>
      </c>
      <c r="O30" s="190"/>
      <c r="P30" s="182"/>
      <c r="Q30" s="182" t="s">
        <v>49</v>
      </c>
      <c r="R30" s="182"/>
      <c r="S30" s="184">
        <f t="shared" si="7"/>
        <v>0.53819444444444442</v>
      </c>
      <c r="T30" s="192">
        <f t="shared" si="8"/>
        <v>12.916666666666666</v>
      </c>
      <c r="U30" s="191">
        <f t="shared" si="9"/>
        <v>0.39930555555555558</v>
      </c>
      <c r="V30" s="191">
        <f t="shared" si="10"/>
        <v>6.25E-2</v>
      </c>
      <c r="W30" s="191">
        <f t="shared" si="11"/>
        <v>0.46180555555555558</v>
      </c>
      <c r="X30" s="6"/>
      <c r="Y30" s="462"/>
      <c r="Z30" s="191">
        <f>SUM(($J$13+C30)+($L$13-E29))</f>
        <v>0.40277777777777779</v>
      </c>
      <c r="AB30" s="524"/>
    </row>
    <row r="31" spans="1:28" x14ac:dyDescent="0.2">
      <c r="A31" s="168"/>
      <c r="B31" s="169" t="s">
        <v>58</v>
      </c>
      <c r="C31" s="170">
        <v>0.24652777777777779</v>
      </c>
      <c r="D31" s="170" t="s">
        <v>49</v>
      </c>
      <c r="E31" s="175">
        <v>0.89930555555555558</v>
      </c>
      <c r="F31" s="178">
        <f t="shared" si="6"/>
        <v>0.65277777777777779</v>
      </c>
      <c r="G31" s="181">
        <v>0.38541666666666669</v>
      </c>
      <c r="H31" s="170" t="s">
        <v>49</v>
      </c>
      <c r="I31" s="171">
        <v>0.51041666666666663</v>
      </c>
      <c r="J31" s="182"/>
      <c r="K31" s="182" t="s">
        <v>49</v>
      </c>
      <c r="L31" s="190"/>
      <c r="M31" s="182"/>
      <c r="N31" s="182" t="s">
        <v>49</v>
      </c>
      <c r="O31" s="190"/>
      <c r="P31" s="182"/>
      <c r="Q31" s="182" t="s">
        <v>49</v>
      </c>
      <c r="R31" s="182"/>
      <c r="S31" s="184">
        <f t="shared" si="7"/>
        <v>0.5277777777777779</v>
      </c>
      <c r="T31" s="192">
        <f t="shared" si="8"/>
        <v>12.66666666666667</v>
      </c>
      <c r="U31" s="191">
        <f t="shared" si="9"/>
        <v>0.34722222222222221</v>
      </c>
      <c r="V31" s="191">
        <f t="shared" si="10"/>
        <v>0.12499999999999994</v>
      </c>
      <c r="W31" s="191">
        <f t="shared" si="11"/>
        <v>0.47222222222222215</v>
      </c>
      <c r="X31" s="6"/>
      <c r="Y31" s="462"/>
      <c r="Z31" s="191">
        <f>SUM(($J$13+C31)+($L$13-E30))</f>
        <v>0.38888888888888895</v>
      </c>
      <c r="AB31" s="524"/>
    </row>
    <row r="32" spans="1:28" x14ac:dyDescent="0.2">
      <c r="A32" s="168"/>
      <c r="B32" s="169" t="s">
        <v>103</v>
      </c>
      <c r="C32" s="170">
        <v>0.27083333333333331</v>
      </c>
      <c r="D32" s="170" t="s">
        <v>49</v>
      </c>
      <c r="E32" s="175">
        <v>0.81597222222222221</v>
      </c>
      <c r="F32" s="178">
        <f t="shared" si="6"/>
        <v>0.54513888888888884</v>
      </c>
      <c r="G32" s="186"/>
      <c r="H32" s="173" t="s">
        <v>49</v>
      </c>
      <c r="I32" s="185"/>
      <c r="J32" s="187"/>
      <c r="K32" s="187" t="s">
        <v>49</v>
      </c>
      <c r="L32" s="189"/>
      <c r="M32" s="187"/>
      <c r="N32" s="187" t="s">
        <v>49</v>
      </c>
      <c r="O32" s="189"/>
      <c r="P32" s="187"/>
      <c r="Q32" s="187" t="s">
        <v>49</v>
      </c>
      <c r="R32" s="187"/>
      <c r="S32" s="184">
        <f t="shared" si="7"/>
        <v>0.54513888888888884</v>
      </c>
      <c r="T32" s="192">
        <f t="shared" si="8"/>
        <v>13.083333333333332</v>
      </c>
      <c r="U32" s="191">
        <f t="shared" si="9"/>
        <v>0.4548611111111111</v>
      </c>
      <c r="V32" s="191">
        <f t="shared" si="10"/>
        <v>0</v>
      </c>
      <c r="W32" s="191">
        <f t="shared" si="11"/>
        <v>0.4548611111111111</v>
      </c>
      <c r="X32" s="6"/>
      <c r="Y32" s="462"/>
      <c r="Z32" s="191">
        <f>SUM(($J$13+C32)+($L$13-E31))</f>
        <v>0.37152777777777773</v>
      </c>
      <c r="AB32" s="524"/>
    </row>
    <row r="33" spans="1:28" x14ac:dyDescent="0.2">
      <c r="A33" s="168" t="s">
        <v>5</v>
      </c>
      <c r="B33" s="174" t="s">
        <v>87</v>
      </c>
      <c r="C33" s="184">
        <v>0.41666666666666669</v>
      </c>
      <c r="D33" s="167" t="s">
        <v>49</v>
      </c>
      <c r="E33" s="176">
        <v>0.84722222222222221</v>
      </c>
      <c r="F33" s="179">
        <f t="shared" si="6"/>
        <v>0.43055555555555552</v>
      </c>
      <c r="G33" s="186"/>
      <c r="H33" s="173" t="s">
        <v>49</v>
      </c>
      <c r="I33" s="185"/>
      <c r="J33" s="187"/>
      <c r="K33" s="187" t="s">
        <v>49</v>
      </c>
      <c r="L33" s="189"/>
      <c r="M33" s="187"/>
      <c r="N33" s="187" t="s">
        <v>49</v>
      </c>
      <c r="O33" s="189"/>
      <c r="P33" s="187"/>
      <c r="Q33" s="187" t="s">
        <v>49</v>
      </c>
      <c r="R33" s="187"/>
      <c r="S33" s="184">
        <f t="shared" si="7"/>
        <v>0.43055555555555552</v>
      </c>
      <c r="T33" s="192">
        <f t="shared" si="8"/>
        <v>10.333333333333332</v>
      </c>
      <c r="U33" s="191">
        <f t="shared" si="9"/>
        <v>0.56944444444444442</v>
      </c>
      <c r="V33" s="191">
        <f t="shared" si="10"/>
        <v>0</v>
      </c>
      <c r="W33" s="191">
        <f t="shared" si="11"/>
        <v>0.56944444444444442</v>
      </c>
      <c r="X33" s="6"/>
      <c r="Y33" s="462"/>
      <c r="Z33" s="191">
        <f>SUM(($J$13+C33)+($L$13-E23))</f>
        <v>0.49305555555555564</v>
      </c>
      <c r="AB33" s="524"/>
    </row>
    <row r="34" spans="1:28" x14ac:dyDescent="0.2">
      <c r="A34" s="168"/>
      <c r="B34" s="172" t="s">
        <v>118</v>
      </c>
      <c r="C34" s="173">
        <v>0.41666666666666669</v>
      </c>
      <c r="D34" s="173" t="s">
        <v>49</v>
      </c>
      <c r="E34" s="177">
        <v>0.92361111111111116</v>
      </c>
      <c r="F34" s="180">
        <f t="shared" si="6"/>
        <v>0.50694444444444442</v>
      </c>
      <c r="G34" s="186"/>
      <c r="H34" s="173" t="s">
        <v>49</v>
      </c>
      <c r="I34" s="185"/>
      <c r="J34" s="187"/>
      <c r="K34" s="187" t="s">
        <v>49</v>
      </c>
      <c r="L34" s="189"/>
      <c r="M34" s="187"/>
      <c r="N34" s="187" t="s">
        <v>49</v>
      </c>
      <c r="O34" s="189"/>
      <c r="P34" s="187"/>
      <c r="Q34" s="187" t="s">
        <v>49</v>
      </c>
      <c r="R34" s="187"/>
      <c r="S34" s="184">
        <f t="shared" si="7"/>
        <v>0.50694444444444442</v>
      </c>
      <c r="T34" s="192">
        <f t="shared" si="8"/>
        <v>12.166666666666666</v>
      </c>
      <c r="U34" s="191">
        <f t="shared" si="9"/>
        <v>0.49305555555555552</v>
      </c>
      <c r="V34" s="191">
        <f t="shared" si="10"/>
        <v>0</v>
      </c>
      <c r="W34" s="191">
        <f t="shared" si="11"/>
        <v>0.49305555555555552</v>
      </c>
      <c r="X34" s="6"/>
      <c r="Y34" s="462"/>
      <c r="Z34" s="191">
        <f>SUM(($J$13+C34)+($L$13-E21))</f>
        <v>0.42708333333333365</v>
      </c>
      <c r="AB34" s="524"/>
    </row>
    <row r="35" spans="1:28" x14ac:dyDescent="0.2">
      <c r="A35" s="168"/>
      <c r="B35" s="169" t="s">
        <v>67</v>
      </c>
      <c r="C35" s="170">
        <v>0.24652777777777779</v>
      </c>
      <c r="D35" s="170" t="s">
        <v>49</v>
      </c>
      <c r="E35" s="175">
        <v>0.64236111111111116</v>
      </c>
      <c r="F35" s="178">
        <f t="shared" si="6"/>
        <v>0.39583333333333337</v>
      </c>
      <c r="G35" s="170">
        <v>0.38541666666666669</v>
      </c>
      <c r="H35" s="170" t="s">
        <v>49</v>
      </c>
      <c r="I35" s="185">
        <v>0.4375</v>
      </c>
      <c r="J35" s="187"/>
      <c r="K35" s="187" t="s">
        <v>49</v>
      </c>
      <c r="L35" s="189"/>
      <c r="M35" s="187"/>
      <c r="N35" s="187" t="s">
        <v>49</v>
      </c>
      <c r="O35" s="189"/>
      <c r="P35" s="187"/>
      <c r="Q35" s="187" t="s">
        <v>49</v>
      </c>
      <c r="R35" s="187"/>
      <c r="S35" s="184">
        <f t="shared" si="7"/>
        <v>0.34375000000000006</v>
      </c>
      <c r="T35" s="192">
        <f t="shared" si="8"/>
        <v>8.2500000000000018</v>
      </c>
      <c r="U35" s="191">
        <f t="shared" si="9"/>
        <v>0.60416666666666663</v>
      </c>
      <c r="V35" s="191">
        <f t="shared" si="10"/>
        <v>5.2083333333333315E-2</v>
      </c>
      <c r="W35" s="191">
        <f t="shared" si="11"/>
        <v>0.65625</v>
      </c>
      <c r="X35" s="6"/>
      <c r="Y35" s="462"/>
      <c r="Z35" s="191">
        <f>SUM(($J$13+C35)+($L$13-E34))</f>
        <v>0.32291666666666663</v>
      </c>
      <c r="AB35" s="524"/>
    </row>
    <row r="36" spans="1:28" x14ac:dyDescent="0.2">
      <c r="A36" s="168"/>
      <c r="B36" s="169" t="s">
        <v>68</v>
      </c>
      <c r="C36" s="170">
        <v>0.30208333333333331</v>
      </c>
      <c r="D36" s="170" t="s">
        <v>49</v>
      </c>
      <c r="E36" s="175">
        <v>0.85763888888888884</v>
      </c>
      <c r="F36" s="178">
        <f t="shared" si="6"/>
        <v>0.55555555555555558</v>
      </c>
      <c r="G36" s="170"/>
      <c r="H36" s="170" t="s">
        <v>49</v>
      </c>
      <c r="I36" s="171"/>
      <c r="J36" s="465"/>
      <c r="K36" s="465" t="s">
        <v>49</v>
      </c>
      <c r="L36" s="594"/>
      <c r="M36" s="465">
        <v>0.51736111111111116</v>
      </c>
      <c r="N36" s="465" t="s">
        <v>49</v>
      </c>
      <c r="O36" s="594">
        <v>0.64236111111111116</v>
      </c>
      <c r="P36" s="465"/>
      <c r="Q36" s="465" t="s">
        <v>49</v>
      </c>
      <c r="R36" s="129"/>
      <c r="S36" s="184">
        <f t="shared" si="7"/>
        <v>0.55555555555555558</v>
      </c>
      <c r="T36" s="192">
        <f t="shared" si="8"/>
        <v>10.333333333333334</v>
      </c>
      <c r="U36" s="191">
        <f t="shared" si="9"/>
        <v>0.44444444444444448</v>
      </c>
      <c r="V36" s="191">
        <f t="shared" si="10"/>
        <v>0</v>
      </c>
      <c r="W36" s="191">
        <f t="shared" si="11"/>
        <v>0.44444444444444448</v>
      </c>
      <c r="X36" s="6"/>
      <c r="Y36" s="462"/>
      <c r="Z36" s="191">
        <f>SUM(($J$13+C36)+($L$13-E35))</f>
        <v>0.6597222222222221</v>
      </c>
      <c r="AB36" s="524"/>
    </row>
    <row r="37" spans="1:28" x14ac:dyDescent="0.2">
      <c r="AB37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35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 t="s">
        <v>159</v>
      </c>
      <c r="P4" s="6"/>
      <c r="Q4" s="6"/>
      <c r="R4" s="6"/>
      <c r="S4" s="6"/>
      <c r="T4" s="6"/>
      <c r="U4" s="6"/>
      <c r="V4" s="6"/>
      <c r="W4" s="6"/>
      <c r="X4" s="6"/>
      <c r="Y4" s="54"/>
      <c r="Z4" s="6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160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159</v>
      </c>
      <c r="P5" s="6"/>
      <c r="Q5" s="4"/>
      <c r="R5" s="11" t="s">
        <v>14</v>
      </c>
      <c r="S5" s="13"/>
      <c r="T5" s="15" t="s">
        <v>161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 t="s">
        <v>162</v>
      </c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459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595" t="s">
        <v>48</v>
      </c>
      <c r="C16" s="596">
        <v>0.3298611111111111</v>
      </c>
      <c r="D16" s="46" t="s">
        <v>49</v>
      </c>
      <c r="E16" s="46">
        <v>0.86111111111111105</v>
      </c>
      <c r="F16" s="597">
        <f t="shared" ref="F16:F22" si="0">(E16-C16)</f>
        <v>0.53125</v>
      </c>
      <c r="G16" s="46"/>
      <c r="H16" s="46" t="s">
        <v>49</v>
      </c>
      <c r="I16" s="248"/>
      <c r="J16" s="47"/>
      <c r="K16" s="47" t="s">
        <v>49</v>
      </c>
      <c r="L16" s="279"/>
      <c r="M16" s="47"/>
      <c r="N16" s="47" t="s">
        <v>49</v>
      </c>
      <c r="O16" s="279"/>
      <c r="P16" s="598"/>
      <c r="Q16" s="47" t="s">
        <v>49</v>
      </c>
      <c r="R16" s="279"/>
      <c r="S16" s="567">
        <f t="shared" ref="S16:S22" si="1">(F16-((I16-G16)))</f>
        <v>0.53125</v>
      </c>
      <c r="T16" s="568">
        <f t="shared" ref="T16:T22" si="2">(F16-((I16-G16)+(L16-J16)+(O16-M16)+(R16-P16)))*24</f>
        <v>12.75</v>
      </c>
      <c r="U16" s="248">
        <f t="shared" ref="U16:U22" si="3">(($J$13+C16)+($L$13-E16))</f>
        <v>0.46875000000000006</v>
      </c>
      <c r="V16" s="570">
        <f t="shared" ref="V16:V22" si="4">(I16-G16)</f>
        <v>0</v>
      </c>
      <c r="W16" s="570">
        <f t="shared" ref="W16:W22" si="5">(V16+U16)</f>
        <v>0.46875000000000006</v>
      </c>
      <c r="X16" s="49"/>
      <c r="Y16" s="46"/>
      <c r="Z16" s="571">
        <f>SUM(($J$13+C16)+($L$13-E12))</f>
        <v>1.3298611111111112</v>
      </c>
      <c r="AB16" s="572"/>
    </row>
    <row r="17" spans="1:28" x14ac:dyDescent="0.2">
      <c r="A17" s="4"/>
      <c r="B17" s="599" t="s">
        <v>51</v>
      </c>
      <c r="C17" s="596">
        <v>0.40277777777777801</v>
      </c>
      <c r="D17" s="46" t="s">
        <v>49</v>
      </c>
      <c r="E17" s="46">
        <v>0.80555555555555602</v>
      </c>
      <c r="F17" s="597">
        <f t="shared" si="0"/>
        <v>0.40277777777777801</v>
      </c>
      <c r="G17" s="46"/>
      <c r="H17" s="46" t="s">
        <v>49</v>
      </c>
      <c r="I17" s="248"/>
      <c r="J17" s="47"/>
      <c r="K17" s="47" t="s">
        <v>49</v>
      </c>
      <c r="L17" s="279"/>
      <c r="M17" s="47"/>
      <c r="N17" s="47" t="s">
        <v>49</v>
      </c>
      <c r="O17" s="279"/>
      <c r="P17" s="566"/>
      <c r="Q17" s="280" t="s">
        <v>49</v>
      </c>
      <c r="R17" s="279"/>
      <c r="S17" s="567">
        <f t="shared" si="1"/>
        <v>0.40277777777777801</v>
      </c>
      <c r="T17" s="568">
        <f t="shared" si="2"/>
        <v>9.6666666666666714</v>
      </c>
      <c r="U17" s="248">
        <f t="shared" si="3"/>
        <v>0.59722222222222199</v>
      </c>
      <c r="V17" s="570">
        <f t="shared" si="4"/>
        <v>0</v>
      </c>
      <c r="W17" s="570">
        <f t="shared" si="5"/>
        <v>0.59722222222222199</v>
      </c>
      <c r="X17" s="49"/>
      <c r="Y17" s="46"/>
      <c r="Z17" s="571">
        <f t="shared" ref="Z17:Z22" si="6">SUM(($J$13+C17)+($L$13-E16))</f>
        <v>0.54166666666666696</v>
      </c>
      <c r="AB17" s="572"/>
    </row>
    <row r="18" spans="1:28" x14ac:dyDescent="0.2">
      <c r="A18" s="4" t="s">
        <v>5</v>
      </c>
      <c r="B18" s="599" t="s">
        <v>52</v>
      </c>
      <c r="C18" s="596">
        <v>0.29166666666666702</v>
      </c>
      <c r="D18" s="46" t="s">
        <v>49</v>
      </c>
      <c r="E18" s="46">
        <v>0.87152777777777801</v>
      </c>
      <c r="F18" s="597">
        <f t="shared" si="0"/>
        <v>0.57986111111111094</v>
      </c>
      <c r="G18" s="46"/>
      <c r="H18" s="46" t="s">
        <v>49</v>
      </c>
      <c r="I18" s="248"/>
      <c r="J18" s="47"/>
      <c r="K18" s="47" t="s">
        <v>49</v>
      </c>
      <c r="L18" s="279"/>
      <c r="M18" s="47"/>
      <c r="N18" s="47" t="s">
        <v>49</v>
      </c>
      <c r="O18" s="279"/>
      <c r="P18" s="566"/>
      <c r="Q18" s="280" t="s">
        <v>49</v>
      </c>
      <c r="R18" s="279"/>
      <c r="S18" s="567">
        <f t="shared" si="1"/>
        <v>0.57986111111111094</v>
      </c>
      <c r="T18" s="568">
        <f t="shared" si="2"/>
        <v>13.916666666666663</v>
      </c>
      <c r="U18" s="248">
        <f t="shared" si="3"/>
        <v>0.42013888888888901</v>
      </c>
      <c r="V18" s="570">
        <f t="shared" si="4"/>
        <v>0</v>
      </c>
      <c r="W18" s="570">
        <f t="shared" si="5"/>
        <v>0.42013888888888901</v>
      </c>
      <c r="X18" s="49"/>
      <c r="Y18" s="46"/>
      <c r="Z18" s="571">
        <f t="shared" si="6"/>
        <v>0.48611111111111099</v>
      </c>
      <c r="AB18" s="572"/>
    </row>
    <row r="19" spans="1:28" x14ac:dyDescent="0.2">
      <c r="A19" s="4"/>
      <c r="B19" s="599" t="s">
        <v>53</v>
      </c>
      <c r="C19" s="596">
        <v>0.34027777777777801</v>
      </c>
      <c r="D19" s="46" t="s">
        <v>49</v>
      </c>
      <c r="E19" s="46">
        <v>0.84027777777777801</v>
      </c>
      <c r="F19" s="597">
        <f t="shared" si="0"/>
        <v>0.5</v>
      </c>
      <c r="G19" s="46"/>
      <c r="H19" s="46" t="s">
        <v>49</v>
      </c>
      <c r="I19" s="248"/>
      <c r="J19" s="47"/>
      <c r="K19" s="47" t="s">
        <v>49</v>
      </c>
      <c r="L19" s="279"/>
      <c r="M19" s="47"/>
      <c r="N19" s="47" t="s">
        <v>49</v>
      </c>
      <c r="O19" s="279"/>
      <c r="P19" s="566"/>
      <c r="Q19" s="280" t="s">
        <v>49</v>
      </c>
      <c r="R19" s="279"/>
      <c r="S19" s="567">
        <f t="shared" si="1"/>
        <v>0.5</v>
      </c>
      <c r="T19" s="568">
        <f t="shared" si="2"/>
        <v>12</v>
      </c>
      <c r="U19" s="248">
        <f t="shared" si="3"/>
        <v>0.5</v>
      </c>
      <c r="V19" s="570">
        <f t="shared" si="4"/>
        <v>0</v>
      </c>
      <c r="W19" s="570">
        <f t="shared" si="5"/>
        <v>0.5</v>
      </c>
      <c r="X19" s="49"/>
      <c r="Y19" s="46"/>
      <c r="Z19" s="571">
        <f t="shared" si="6"/>
        <v>0.46875</v>
      </c>
      <c r="AB19" s="572"/>
    </row>
    <row r="20" spans="1:28" x14ac:dyDescent="0.2">
      <c r="A20" s="4"/>
      <c r="B20" s="599" t="s">
        <v>54</v>
      </c>
      <c r="C20" s="596">
        <v>0.40277777777777801</v>
      </c>
      <c r="D20" s="46" t="s">
        <v>49</v>
      </c>
      <c r="E20" s="46">
        <v>0.81597222222222199</v>
      </c>
      <c r="F20" s="600">
        <f t="shared" si="0"/>
        <v>0.41319444444444398</v>
      </c>
      <c r="G20" s="274"/>
      <c r="H20" s="274" t="s">
        <v>49</v>
      </c>
      <c r="I20" s="286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0.41319444444444398</v>
      </c>
      <c r="T20" s="568">
        <f t="shared" si="2"/>
        <v>9.9166666666666554</v>
      </c>
      <c r="U20" s="248">
        <f t="shared" si="3"/>
        <v>0.58680555555555602</v>
      </c>
      <c r="V20" s="570">
        <f t="shared" si="4"/>
        <v>0</v>
      </c>
      <c r="W20" s="570">
        <f t="shared" si="5"/>
        <v>0.58680555555555602</v>
      </c>
      <c r="X20" s="49"/>
      <c r="Y20" s="46"/>
      <c r="Z20" s="571">
        <f t="shared" si="6"/>
        <v>0.5625</v>
      </c>
      <c r="AB20" s="572"/>
    </row>
    <row r="21" spans="1:28" x14ac:dyDescent="0.2">
      <c r="A21" s="4"/>
      <c r="B21" s="595" t="s">
        <v>55</v>
      </c>
      <c r="C21" s="596">
        <v>0.40625</v>
      </c>
      <c r="D21" s="46" t="s">
        <v>49</v>
      </c>
      <c r="E21" s="46">
        <v>0.95486111111111105</v>
      </c>
      <c r="F21" s="597">
        <f t="shared" si="0"/>
        <v>0.54861111111111105</v>
      </c>
      <c r="G21" s="46"/>
      <c r="H21" s="46" t="s">
        <v>49</v>
      </c>
      <c r="I21" s="248"/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567">
        <f t="shared" si="1"/>
        <v>0.54861111111111105</v>
      </c>
      <c r="T21" s="568">
        <f t="shared" si="2"/>
        <v>13.166666666666664</v>
      </c>
      <c r="U21" s="248">
        <f t="shared" si="3"/>
        <v>0.45138888888888895</v>
      </c>
      <c r="V21" s="570">
        <f t="shared" si="4"/>
        <v>0</v>
      </c>
      <c r="W21" s="570">
        <f t="shared" si="5"/>
        <v>0.45138888888888895</v>
      </c>
      <c r="X21" s="49"/>
      <c r="Y21" s="46"/>
      <c r="Z21" s="571">
        <f t="shared" si="6"/>
        <v>0.59027777777777801</v>
      </c>
      <c r="AB21" s="572"/>
    </row>
    <row r="22" spans="1:28" x14ac:dyDescent="0.2">
      <c r="A22" s="4"/>
      <c r="B22" s="599" t="s">
        <v>56</v>
      </c>
      <c r="C22" s="596">
        <v>0.45833333333333298</v>
      </c>
      <c r="D22" s="46" t="s">
        <v>49</v>
      </c>
      <c r="E22" s="46">
        <v>0.78125</v>
      </c>
      <c r="F22" s="597">
        <f t="shared" si="0"/>
        <v>0.32291666666666702</v>
      </c>
      <c r="G22" s="46"/>
      <c r="H22" s="46" t="s">
        <v>49</v>
      </c>
      <c r="I22" s="248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0.32291666666666702</v>
      </c>
      <c r="T22" s="568">
        <f t="shared" si="2"/>
        <v>7.7500000000000089</v>
      </c>
      <c r="U22" s="248">
        <f t="shared" si="3"/>
        <v>0.67708333333333304</v>
      </c>
      <c r="V22" s="570">
        <f t="shared" si="4"/>
        <v>0</v>
      </c>
      <c r="W22" s="570">
        <f t="shared" si="5"/>
        <v>0.67708333333333304</v>
      </c>
      <c r="X22" s="49"/>
      <c r="Y22" s="6"/>
      <c r="Z22" s="582">
        <f t="shared" si="6"/>
        <v>0.50347222222222188</v>
      </c>
      <c r="AB22" s="572"/>
    </row>
    <row r="23" spans="1:28" x14ac:dyDescent="0.2">
      <c r="A23" s="4"/>
      <c r="B23" s="4"/>
      <c r="C23" s="81" t="s">
        <v>163</v>
      </c>
      <c r="D23" s="4"/>
      <c r="E23" s="4"/>
      <c r="F23" s="4"/>
      <c r="G23" s="4"/>
      <c r="H23" s="4"/>
      <c r="I23" s="4"/>
      <c r="M23" s="4"/>
      <c r="N23" s="4"/>
      <c r="O23" s="4"/>
      <c r="P23" s="4"/>
      <c r="Q23" s="4"/>
      <c r="R23" s="4"/>
      <c r="S23" s="216">
        <f>SUM(S16:S22)*24</f>
        <v>79.166666666666671</v>
      </c>
      <c r="T23" s="217">
        <f>SUM(T16:T22)</f>
        <v>79.166666666666671</v>
      </c>
      <c r="U23" s="6"/>
      <c r="V23" s="4"/>
      <c r="W23" s="218">
        <f>SUM(W16:W22)*24</f>
        <v>88.833333333333329</v>
      </c>
      <c r="X23" s="52"/>
      <c r="Y23" s="52"/>
      <c r="Z23" s="19"/>
    </row>
    <row r="24" spans="1:28" x14ac:dyDescent="0.2">
      <c r="C24" s="81" t="s">
        <v>164</v>
      </c>
    </row>
    <row r="27" spans="1:28" x14ac:dyDescent="0.2">
      <c r="C27" s="53"/>
      <c r="D27" s="53"/>
      <c r="E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AB27" s="90"/>
    </row>
    <row r="28" spans="1:28" x14ac:dyDescent="0.2">
      <c r="A28" s="4"/>
      <c r="B28" s="172" t="s">
        <v>64</v>
      </c>
      <c r="C28" s="586">
        <v>0.375</v>
      </c>
      <c r="D28" s="587" t="s">
        <v>49</v>
      </c>
      <c r="E28" s="587">
        <v>0.90972222222222221</v>
      </c>
      <c r="F28" s="180">
        <f t="shared" ref="F28:F35" si="7">(E28-C28)</f>
        <v>0.53472222222222221</v>
      </c>
      <c r="G28" s="587"/>
      <c r="H28" s="587" t="s">
        <v>49</v>
      </c>
      <c r="I28" s="590"/>
      <c r="J28" s="592"/>
      <c r="K28" s="592" t="s">
        <v>49</v>
      </c>
      <c r="L28" s="593"/>
      <c r="M28" s="592"/>
      <c r="N28" s="592" t="s">
        <v>49</v>
      </c>
      <c r="O28" s="593"/>
      <c r="P28" s="592"/>
      <c r="Q28" s="592" t="s">
        <v>49</v>
      </c>
      <c r="R28" s="593"/>
      <c r="S28" s="184">
        <f t="shared" ref="S28:S35" si="8">(F28-((I28-G28)))</f>
        <v>0.53472222222222221</v>
      </c>
      <c r="T28" s="192">
        <f t="shared" ref="T28:T35" si="9">(F28-((I28-G28)+(L28-J28)+(O28-M28)+(R28-P28)))*24</f>
        <v>12.833333333333332</v>
      </c>
      <c r="U28" s="191">
        <f t="shared" ref="U28:U35" si="10">(($J$13+C28)+($L$13-E28))</f>
        <v>0.46527777777777779</v>
      </c>
      <c r="V28" s="191">
        <f t="shared" ref="V28:V35" si="11">(I28-G28)</f>
        <v>0</v>
      </c>
      <c r="W28" s="191">
        <f t="shared" ref="W28:W35" si="12">(V28+U28)</f>
        <v>0.46527777777777779</v>
      </c>
      <c r="X28" s="6"/>
      <c r="Y28" s="523"/>
      <c r="Z28" s="191">
        <f>SUM(($J$13+C28)+($L$13-E25))</f>
        <v>1.375</v>
      </c>
      <c r="AB28" s="524"/>
    </row>
    <row r="29" spans="1:28" x14ac:dyDescent="0.2">
      <c r="B29" s="172" t="s">
        <v>65</v>
      </c>
      <c r="C29" s="601">
        <v>0.375</v>
      </c>
      <c r="D29" s="601" t="s">
        <v>49</v>
      </c>
      <c r="E29" s="601">
        <v>0.8125</v>
      </c>
      <c r="F29" s="178">
        <f t="shared" si="7"/>
        <v>0.4375</v>
      </c>
      <c r="G29" s="601"/>
      <c r="H29" s="601" t="s">
        <v>49</v>
      </c>
      <c r="I29" s="469"/>
      <c r="J29" s="602"/>
      <c r="K29" s="602" t="s">
        <v>49</v>
      </c>
      <c r="L29" s="594"/>
      <c r="M29" s="602"/>
      <c r="N29" s="602" t="s">
        <v>49</v>
      </c>
      <c r="O29" s="594"/>
      <c r="P29" s="602"/>
      <c r="Q29" s="602" t="s">
        <v>49</v>
      </c>
      <c r="R29" s="129"/>
      <c r="S29" s="184">
        <f t="shared" si="8"/>
        <v>0.4375</v>
      </c>
      <c r="T29" s="192">
        <f t="shared" si="9"/>
        <v>10.5</v>
      </c>
      <c r="U29" s="191">
        <f t="shared" si="10"/>
        <v>0.5625</v>
      </c>
      <c r="V29" s="191">
        <f t="shared" si="11"/>
        <v>0</v>
      </c>
      <c r="W29" s="191">
        <f t="shared" si="12"/>
        <v>0.5625</v>
      </c>
      <c r="X29" s="6"/>
      <c r="Y29" s="523"/>
      <c r="Z29" s="191">
        <f>SUM(($J$13+C29)+($L$13-E28))</f>
        <v>0.46527777777777779</v>
      </c>
      <c r="AB29" s="524"/>
    </row>
    <row r="30" spans="1:28" x14ac:dyDescent="0.2">
      <c r="B30" s="172" t="s">
        <v>66</v>
      </c>
      <c r="C30" s="586">
        <v>0.375</v>
      </c>
      <c r="D30" s="587" t="s">
        <v>49</v>
      </c>
      <c r="E30" s="587">
        <v>0.90972222222222221</v>
      </c>
      <c r="F30" s="180">
        <f t="shared" si="7"/>
        <v>0.53472222222222221</v>
      </c>
      <c r="G30" s="587"/>
      <c r="H30" s="587" t="s">
        <v>49</v>
      </c>
      <c r="I30" s="590"/>
      <c r="J30" s="592"/>
      <c r="K30" s="592" t="s">
        <v>49</v>
      </c>
      <c r="L30" s="593"/>
      <c r="M30" s="592"/>
      <c r="N30" s="592" t="s">
        <v>49</v>
      </c>
      <c r="O30" s="593"/>
      <c r="P30" s="592"/>
      <c r="Q30" s="592" t="s">
        <v>49</v>
      </c>
      <c r="R30" s="592"/>
      <c r="S30" s="184">
        <f t="shared" si="8"/>
        <v>0.53472222222222221</v>
      </c>
      <c r="T30" s="192">
        <f t="shared" si="9"/>
        <v>12.833333333333332</v>
      </c>
      <c r="U30" s="191">
        <f t="shared" si="10"/>
        <v>0.46527777777777779</v>
      </c>
      <c r="V30" s="191">
        <f t="shared" si="11"/>
        <v>0</v>
      </c>
      <c r="W30" s="191">
        <f t="shared" si="12"/>
        <v>0.46527777777777779</v>
      </c>
      <c r="X30" s="6"/>
      <c r="Y30" s="523"/>
      <c r="Z30" s="191">
        <f>SUM(($J$13+C30)+($L$13-E29))</f>
        <v>0.5625</v>
      </c>
      <c r="AB30" s="524"/>
    </row>
    <row r="31" spans="1:28" x14ac:dyDescent="0.2">
      <c r="B31" s="172" t="s">
        <v>58</v>
      </c>
      <c r="C31" s="186">
        <v>0.39583333333333331</v>
      </c>
      <c r="D31" s="173" t="s">
        <v>49</v>
      </c>
      <c r="E31" s="173">
        <v>1</v>
      </c>
      <c r="F31" s="180">
        <f t="shared" si="7"/>
        <v>0.60416666666666674</v>
      </c>
      <c r="G31" s="173">
        <v>0.61111111111111116</v>
      </c>
      <c r="H31" s="173" t="s">
        <v>49</v>
      </c>
      <c r="I31" s="185">
        <v>0.69444444444444442</v>
      </c>
      <c r="J31" s="187"/>
      <c r="K31" s="187" t="s">
        <v>49</v>
      </c>
      <c r="L31" s="189"/>
      <c r="M31" s="187"/>
      <c r="N31" s="187" t="s">
        <v>49</v>
      </c>
      <c r="O31" s="189"/>
      <c r="P31" s="187"/>
      <c r="Q31" s="187" t="s">
        <v>49</v>
      </c>
      <c r="R31" s="189"/>
      <c r="S31" s="193">
        <f t="shared" si="8"/>
        <v>0.52083333333333348</v>
      </c>
      <c r="T31" s="194">
        <f t="shared" si="9"/>
        <v>12.500000000000004</v>
      </c>
      <c r="U31" s="195">
        <f t="shared" si="10"/>
        <v>0.39583333333333331</v>
      </c>
      <c r="V31" s="195">
        <f t="shared" si="11"/>
        <v>8.3333333333333259E-2</v>
      </c>
      <c r="W31" s="191">
        <f t="shared" si="12"/>
        <v>0.47916666666666657</v>
      </c>
      <c r="X31" s="6"/>
      <c r="Y31" s="523"/>
      <c r="Z31" s="191">
        <f>SUM(($J$13+C31)+($L$13-E29))</f>
        <v>0.58333333333333326</v>
      </c>
      <c r="AB31" s="524"/>
    </row>
    <row r="32" spans="1:28" x14ac:dyDescent="0.2">
      <c r="B32" s="172" t="s">
        <v>103</v>
      </c>
      <c r="C32" s="601">
        <v>0.41666666666666669</v>
      </c>
      <c r="D32" s="601" t="s">
        <v>49</v>
      </c>
      <c r="E32" s="601">
        <v>0.95833333333333337</v>
      </c>
      <c r="F32" s="178">
        <f t="shared" si="7"/>
        <v>0.54166666666666674</v>
      </c>
      <c r="G32" s="601"/>
      <c r="H32" s="601" t="s">
        <v>49</v>
      </c>
      <c r="I32" s="469"/>
      <c r="J32" s="602"/>
      <c r="K32" s="602" t="s">
        <v>49</v>
      </c>
      <c r="L32" s="594"/>
      <c r="M32" s="602"/>
      <c r="N32" s="602" t="s">
        <v>49</v>
      </c>
      <c r="O32" s="594"/>
      <c r="P32" s="602"/>
      <c r="Q32" s="602" t="s">
        <v>49</v>
      </c>
      <c r="R32" s="129"/>
      <c r="S32" s="184">
        <f t="shared" si="8"/>
        <v>0.54166666666666674</v>
      </c>
      <c r="T32" s="192">
        <f t="shared" si="9"/>
        <v>13.000000000000002</v>
      </c>
      <c r="U32" s="191">
        <f t="shared" si="10"/>
        <v>0.45833333333333331</v>
      </c>
      <c r="V32" s="191">
        <f t="shared" si="11"/>
        <v>0</v>
      </c>
      <c r="W32" s="191">
        <f t="shared" si="12"/>
        <v>0.45833333333333331</v>
      </c>
      <c r="X32" s="6"/>
      <c r="Y32" s="523"/>
      <c r="Z32" s="191">
        <f>SUM(($J$13+C32)+($L$13-E31))</f>
        <v>0.41666666666666669</v>
      </c>
      <c r="AB32" s="524"/>
    </row>
    <row r="33" spans="2:28" x14ac:dyDescent="0.2">
      <c r="B33" s="172" t="s">
        <v>104</v>
      </c>
      <c r="C33" s="541">
        <v>0.31597222222222221</v>
      </c>
      <c r="D33" s="541" t="s">
        <v>49</v>
      </c>
      <c r="E33" s="541">
        <v>0.85416666666666663</v>
      </c>
      <c r="F33" s="180">
        <f t="shared" si="7"/>
        <v>0.53819444444444442</v>
      </c>
      <c r="G33" s="541"/>
      <c r="H33" s="541" t="s">
        <v>49</v>
      </c>
      <c r="I33" s="544"/>
      <c r="J33" s="545"/>
      <c r="K33" s="545" t="s">
        <v>49</v>
      </c>
      <c r="L33" s="603"/>
      <c r="M33" s="545"/>
      <c r="N33" s="545" t="s">
        <v>49</v>
      </c>
      <c r="O33" s="603"/>
      <c r="P33" s="545"/>
      <c r="Q33" s="545" t="s">
        <v>49</v>
      </c>
      <c r="R33" s="288"/>
      <c r="S33" s="184">
        <f t="shared" si="8"/>
        <v>0.53819444444444442</v>
      </c>
      <c r="T33" s="192">
        <f t="shared" si="9"/>
        <v>12.916666666666666</v>
      </c>
      <c r="U33" s="191">
        <f t="shared" si="10"/>
        <v>0.46180555555555558</v>
      </c>
      <c r="V33" s="191">
        <f t="shared" si="11"/>
        <v>0</v>
      </c>
      <c r="W33" s="191">
        <f t="shared" si="12"/>
        <v>0.46180555555555558</v>
      </c>
      <c r="X33" s="6"/>
      <c r="Y33" s="523"/>
      <c r="Z33" s="191">
        <f>SUM(($J$13+C33)+($L$13-E22))</f>
        <v>0.53472222222222221</v>
      </c>
      <c r="AB33" s="524"/>
    </row>
    <row r="34" spans="2:28" x14ac:dyDescent="0.2">
      <c r="B34" s="172" t="s">
        <v>67</v>
      </c>
      <c r="C34" s="541">
        <v>0.375</v>
      </c>
      <c r="D34" s="541" t="s">
        <v>49</v>
      </c>
      <c r="E34" s="541">
        <v>0.8125</v>
      </c>
      <c r="F34" s="180">
        <f t="shared" si="7"/>
        <v>0.4375</v>
      </c>
      <c r="G34" s="541"/>
      <c r="H34" s="541" t="s">
        <v>49</v>
      </c>
      <c r="I34" s="544"/>
      <c r="J34" s="545"/>
      <c r="K34" s="545" t="s">
        <v>49</v>
      </c>
      <c r="L34" s="603"/>
      <c r="M34" s="545"/>
      <c r="N34" s="545" t="s">
        <v>49</v>
      </c>
      <c r="O34" s="603"/>
      <c r="P34" s="545"/>
      <c r="Q34" s="545" t="s">
        <v>49</v>
      </c>
      <c r="R34" s="288"/>
      <c r="S34" s="184">
        <f t="shared" si="8"/>
        <v>0.4375</v>
      </c>
      <c r="T34" s="192">
        <f t="shared" si="9"/>
        <v>10.5</v>
      </c>
      <c r="U34" s="191">
        <f t="shared" si="10"/>
        <v>0.5625</v>
      </c>
      <c r="V34" s="191">
        <f t="shared" si="11"/>
        <v>0</v>
      </c>
      <c r="W34" s="191">
        <f t="shared" si="12"/>
        <v>0.5625</v>
      </c>
      <c r="X34" s="6"/>
      <c r="Y34" s="523"/>
      <c r="Z34" s="191">
        <f>SUM(($J$13+C34)+($L$13-E22))</f>
        <v>0.59375</v>
      </c>
      <c r="AB34" s="524"/>
    </row>
    <row r="35" spans="2:28" x14ac:dyDescent="0.2">
      <c r="B35" s="172" t="s">
        <v>68</v>
      </c>
      <c r="C35" s="586">
        <v>0.375</v>
      </c>
      <c r="D35" s="587" t="s">
        <v>49</v>
      </c>
      <c r="E35" s="587">
        <v>0.8125</v>
      </c>
      <c r="F35" s="180">
        <f t="shared" si="7"/>
        <v>0.4375</v>
      </c>
      <c r="G35" s="587"/>
      <c r="H35" s="587" t="s">
        <v>49</v>
      </c>
      <c r="I35" s="590"/>
      <c r="J35" s="592"/>
      <c r="K35" s="592" t="s">
        <v>49</v>
      </c>
      <c r="L35" s="593"/>
      <c r="M35" s="592"/>
      <c r="N35" s="592" t="s">
        <v>49</v>
      </c>
      <c r="O35" s="593"/>
      <c r="P35" s="592"/>
      <c r="Q35" s="592" t="s">
        <v>49</v>
      </c>
      <c r="R35" s="592"/>
      <c r="S35" s="184">
        <f t="shared" si="8"/>
        <v>0.4375</v>
      </c>
      <c r="T35" s="192">
        <f t="shared" si="9"/>
        <v>10.5</v>
      </c>
      <c r="U35" s="191">
        <f t="shared" si="10"/>
        <v>0.5625</v>
      </c>
      <c r="V35" s="191">
        <f t="shared" si="11"/>
        <v>0</v>
      </c>
      <c r="W35" s="191">
        <f t="shared" si="12"/>
        <v>0.5625</v>
      </c>
      <c r="X35" s="6"/>
      <c r="Y35" s="523"/>
      <c r="Z35" s="191">
        <f>SUM(($J$13+C35)+($L$13-E34))</f>
        <v>0.5625</v>
      </c>
      <c r="AB35" s="524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32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54"/>
      <c r="Z4" s="6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165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166</v>
      </c>
      <c r="P5" s="6"/>
      <c r="Q5" s="4"/>
      <c r="R5" s="11" t="s">
        <v>14</v>
      </c>
      <c r="S5" s="13"/>
      <c r="T5" s="15" t="s">
        <v>167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606">
        <v>0.39236111111111099</v>
      </c>
      <c r="D16" s="45" t="s">
        <v>49</v>
      </c>
      <c r="E16" s="45">
        <v>0.82638888888888895</v>
      </c>
      <c r="F16" s="607">
        <f t="shared" ref="F16:F22" si="0">(E16-C16)</f>
        <v>0.43402777777777796</v>
      </c>
      <c r="G16" s="45"/>
      <c r="H16" s="45" t="s">
        <v>49</v>
      </c>
      <c r="I16" s="246"/>
      <c r="J16" s="47"/>
      <c r="K16" s="47" t="s">
        <v>49</v>
      </c>
      <c r="L16" s="279"/>
      <c r="M16" s="566"/>
      <c r="N16" s="47" t="s">
        <v>49</v>
      </c>
      <c r="O16" s="47"/>
      <c r="P16" s="598"/>
      <c r="Q16" s="47" t="s">
        <v>49</v>
      </c>
      <c r="R16" s="279"/>
      <c r="S16" s="567">
        <f t="shared" ref="S16:S22" si="1">(F16-((I16-G16)))</f>
        <v>0.43402777777777796</v>
      </c>
      <c r="T16" s="568">
        <f t="shared" ref="T16:T22" si="2">(F16-((I16-G16)+(L16-J16)+(O16-M16)+(R16-P16)))*24</f>
        <v>10.416666666666671</v>
      </c>
      <c r="U16" s="248">
        <f t="shared" ref="U16:U22" si="3">(($J$13+C16)+($L$13-E16))</f>
        <v>0.5659722222222221</v>
      </c>
      <c r="V16" s="570">
        <f t="shared" ref="V16:V22" si="4">(I16-G16)</f>
        <v>0</v>
      </c>
      <c r="W16" s="570">
        <f t="shared" ref="W16:W22" si="5">(V16+U16)</f>
        <v>0.5659722222222221</v>
      </c>
      <c r="X16" s="49"/>
      <c r="Y16" s="46"/>
      <c r="Z16" s="571">
        <f>SUM(($J$13+C16)+($L$13-E12))</f>
        <v>1.3923611111111109</v>
      </c>
      <c r="AB16" s="572"/>
    </row>
    <row r="17" spans="1:28" x14ac:dyDescent="0.2">
      <c r="A17" s="4"/>
      <c r="B17" s="570" t="s">
        <v>51</v>
      </c>
      <c r="C17" s="567">
        <v>0.29166666666666702</v>
      </c>
      <c r="D17" s="284" t="s">
        <v>49</v>
      </c>
      <c r="E17" s="284">
        <v>0.87152777777777801</v>
      </c>
      <c r="F17" s="608">
        <f t="shared" si="0"/>
        <v>0.57986111111111094</v>
      </c>
      <c r="G17" s="284"/>
      <c r="H17" s="284" t="s">
        <v>49</v>
      </c>
      <c r="I17" s="285"/>
      <c r="J17" s="280"/>
      <c r="K17" s="280" t="s">
        <v>49</v>
      </c>
      <c r="L17" s="279"/>
      <c r="M17" s="566"/>
      <c r="N17" s="280" t="s">
        <v>49</v>
      </c>
      <c r="O17" s="280"/>
      <c r="P17" s="566"/>
      <c r="Q17" s="280" t="s">
        <v>49</v>
      </c>
      <c r="R17" s="279"/>
      <c r="S17" s="567">
        <f t="shared" si="1"/>
        <v>0.57986111111111094</v>
      </c>
      <c r="T17" s="568">
        <f t="shared" si="2"/>
        <v>13.916666666666663</v>
      </c>
      <c r="U17" s="248">
        <f t="shared" si="3"/>
        <v>0.42013888888888901</v>
      </c>
      <c r="V17" s="570">
        <f t="shared" si="4"/>
        <v>0</v>
      </c>
      <c r="W17" s="570">
        <f t="shared" si="5"/>
        <v>0.42013888888888901</v>
      </c>
      <c r="X17" s="49"/>
      <c r="Y17" s="46"/>
      <c r="Z17" s="571">
        <f t="shared" ref="Z17:Z22" si="6">SUM(($J$13+C17)+($L$13-E16))</f>
        <v>0.46527777777777807</v>
      </c>
      <c r="AB17" s="572"/>
    </row>
    <row r="18" spans="1:28" x14ac:dyDescent="0.2">
      <c r="A18" s="4" t="s">
        <v>5</v>
      </c>
      <c r="B18" s="570" t="s">
        <v>52</v>
      </c>
      <c r="C18" s="606">
        <v>0.34027777777777801</v>
      </c>
      <c r="D18" s="45" t="s">
        <v>49</v>
      </c>
      <c r="E18" s="45">
        <v>0.84027777777777801</v>
      </c>
      <c r="F18" s="607">
        <f t="shared" si="0"/>
        <v>0.5</v>
      </c>
      <c r="G18" s="45"/>
      <c r="H18" s="45" t="s">
        <v>49</v>
      </c>
      <c r="I18" s="246"/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0.5</v>
      </c>
      <c r="T18" s="568">
        <f t="shared" si="2"/>
        <v>12</v>
      </c>
      <c r="U18" s="248">
        <f t="shared" si="3"/>
        <v>0.5</v>
      </c>
      <c r="V18" s="570">
        <f t="shared" si="4"/>
        <v>0</v>
      </c>
      <c r="W18" s="570">
        <f t="shared" si="5"/>
        <v>0.5</v>
      </c>
      <c r="X18" s="49"/>
      <c r="Y18" s="46"/>
      <c r="Z18" s="571">
        <f t="shared" si="6"/>
        <v>0.46875</v>
      </c>
      <c r="AB18" s="572"/>
    </row>
    <row r="19" spans="1:28" x14ac:dyDescent="0.2">
      <c r="A19" s="4"/>
      <c r="B19" s="570" t="s">
        <v>53</v>
      </c>
      <c r="C19" s="606">
        <v>0.40277777777777801</v>
      </c>
      <c r="D19" s="45" t="s">
        <v>49</v>
      </c>
      <c r="E19" s="45">
        <v>0.80555555555555602</v>
      </c>
      <c r="F19" s="607">
        <f t="shared" si="0"/>
        <v>0.40277777777777801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0.40277777777777801</v>
      </c>
      <c r="T19" s="568">
        <f t="shared" si="2"/>
        <v>9.6666666666666714</v>
      </c>
      <c r="U19" s="248">
        <f t="shared" si="3"/>
        <v>0.59722222222222199</v>
      </c>
      <c r="V19" s="570">
        <f t="shared" si="4"/>
        <v>0</v>
      </c>
      <c r="W19" s="570">
        <f t="shared" si="5"/>
        <v>0.59722222222222199</v>
      </c>
      <c r="X19" s="49"/>
      <c r="Y19" s="46"/>
      <c r="Z19" s="571">
        <f t="shared" si="6"/>
        <v>0.5625</v>
      </c>
      <c r="AB19" s="572"/>
    </row>
    <row r="20" spans="1:28" x14ac:dyDescent="0.2">
      <c r="A20" s="4"/>
      <c r="B20" s="570" t="s">
        <v>54</v>
      </c>
      <c r="C20" s="567">
        <v>0.29166666666666702</v>
      </c>
      <c r="D20" s="284" t="s">
        <v>49</v>
      </c>
      <c r="E20" s="274">
        <v>0.88194444444444442</v>
      </c>
      <c r="F20" s="608">
        <f t="shared" si="0"/>
        <v>0.59027777777777746</v>
      </c>
      <c r="G20" s="284"/>
      <c r="H20" s="284" t="s">
        <v>49</v>
      </c>
      <c r="I20" s="285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0.59027777777777746</v>
      </c>
      <c r="T20" s="568">
        <f t="shared" si="2"/>
        <v>14.166666666666659</v>
      </c>
      <c r="U20" s="248">
        <f t="shared" si="3"/>
        <v>0.4097222222222226</v>
      </c>
      <c r="V20" s="570">
        <f t="shared" si="4"/>
        <v>0</v>
      </c>
      <c r="W20" s="570">
        <f t="shared" si="5"/>
        <v>0.4097222222222226</v>
      </c>
      <c r="X20" s="49"/>
      <c r="Y20" s="46"/>
      <c r="Z20" s="571">
        <f t="shared" si="6"/>
        <v>0.48611111111111099</v>
      </c>
      <c r="AB20" s="572"/>
    </row>
    <row r="21" spans="1:28" x14ac:dyDescent="0.2">
      <c r="A21" s="4"/>
      <c r="B21" s="605" t="s">
        <v>55</v>
      </c>
      <c r="C21" s="606">
        <v>0.42708333333333298</v>
      </c>
      <c r="D21" s="45" t="s">
        <v>49</v>
      </c>
      <c r="E21" s="45">
        <v>0.86458333333333304</v>
      </c>
      <c r="F21" s="607">
        <f t="shared" si="0"/>
        <v>0.43750000000000006</v>
      </c>
      <c r="G21" s="45"/>
      <c r="H21" s="45" t="s">
        <v>49</v>
      </c>
      <c r="I21" s="246"/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567">
        <f t="shared" si="1"/>
        <v>0.43750000000000006</v>
      </c>
      <c r="T21" s="568">
        <f t="shared" si="2"/>
        <v>10.500000000000002</v>
      </c>
      <c r="U21" s="248">
        <f t="shared" si="3"/>
        <v>0.5625</v>
      </c>
      <c r="V21" s="570">
        <f t="shared" si="4"/>
        <v>0</v>
      </c>
      <c r="W21" s="570">
        <f t="shared" si="5"/>
        <v>0.5625</v>
      </c>
      <c r="X21" s="49"/>
      <c r="Y21" s="46"/>
      <c r="Z21" s="571">
        <f t="shared" si="6"/>
        <v>0.54513888888888862</v>
      </c>
      <c r="AB21" s="572"/>
    </row>
    <row r="22" spans="1:28" x14ac:dyDescent="0.2">
      <c r="A22" s="4"/>
      <c r="B22" s="570" t="s">
        <v>56</v>
      </c>
      <c r="C22" s="606">
        <v>0.35416666666666702</v>
      </c>
      <c r="D22" s="45" t="s">
        <v>49</v>
      </c>
      <c r="E22" s="45">
        <v>0.80902777777777801</v>
      </c>
      <c r="F22" s="607">
        <f t="shared" si="0"/>
        <v>0.45486111111111099</v>
      </c>
      <c r="G22" s="45"/>
      <c r="H22" s="45" t="s">
        <v>49</v>
      </c>
      <c r="I22" s="246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0.45486111111111099</v>
      </c>
      <c r="T22" s="568">
        <f t="shared" si="2"/>
        <v>10.916666666666664</v>
      </c>
      <c r="U22" s="248">
        <f t="shared" si="3"/>
        <v>0.54513888888888906</v>
      </c>
      <c r="V22" s="570">
        <f t="shared" si="4"/>
        <v>0</v>
      </c>
      <c r="W22" s="570">
        <f t="shared" si="5"/>
        <v>0.54513888888888906</v>
      </c>
      <c r="X22" s="49"/>
      <c r="Y22" s="6"/>
      <c r="Z22" s="582">
        <f t="shared" si="6"/>
        <v>0.48958333333333398</v>
      </c>
      <c r="AB22" s="572"/>
    </row>
    <row r="23" spans="1:28" x14ac:dyDescent="0.2">
      <c r="A23" s="4"/>
      <c r="B23" s="51"/>
      <c r="C23" s="81" t="s">
        <v>168</v>
      </c>
      <c r="D23" s="4"/>
      <c r="E23" s="4"/>
      <c r="F23" s="4"/>
      <c r="G23" s="4"/>
      <c r="H23" s="4"/>
      <c r="I23" s="4"/>
      <c r="M23" s="4"/>
      <c r="N23" s="4"/>
      <c r="O23" s="4"/>
      <c r="P23" s="4"/>
      <c r="Q23" s="4"/>
      <c r="R23" s="4"/>
      <c r="S23" s="216">
        <f>SUM(S16:S22)*24</f>
        <v>81.583333333333343</v>
      </c>
      <c r="T23" s="217">
        <f>SUM(T16:T22)</f>
        <v>81.583333333333343</v>
      </c>
      <c r="U23" s="6"/>
      <c r="V23" s="4"/>
      <c r="W23" s="218">
        <f>SUM(W16:W22)*24</f>
        <v>86.416666666666671</v>
      </c>
      <c r="X23" s="52"/>
      <c r="Y23" s="52"/>
      <c r="Z23" s="19"/>
    </row>
    <row r="24" spans="1:28" x14ac:dyDescent="0.2">
      <c r="C24" s="198" t="s">
        <v>169</v>
      </c>
    </row>
    <row r="26" spans="1:28" x14ac:dyDescent="0.2">
      <c r="C26" s="81"/>
    </row>
    <row r="27" spans="1:28" x14ac:dyDescent="0.2">
      <c r="C27" s="95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AB27" s="90"/>
    </row>
    <row r="28" spans="1:28" x14ac:dyDescent="0.2">
      <c r="A28" s="4"/>
      <c r="B28" s="172" t="s">
        <v>66</v>
      </c>
      <c r="C28" s="116">
        <v>0.56944444444444442</v>
      </c>
      <c r="D28" s="116" t="s">
        <v>49</v>
      </c>
      <c r="E28" s="609">
        <v>0.97569444444444442</v>
      </c>
      <c r="F28" s="610">
        <f>(E28-C28)</f>
        <v>0.40625</v>
      </c>
      <c r="G28" s="116"/>
      <c r="H28" s="116" t="s">
        <v>49</v>
      </c>
      <c r="I28" s="611"/>
      <c r="J28" s="521"/>
      <c r="K28" s="521" t="s">
        <v>49</v>
      </c>
      <c r="L28" s="612"/>
      <c r="M28" s="521"/>
      <c r="N28" s="521" t="s">
        <v>49</v>
      </c>
      <c r="O28" s="612"/>
      <c r="P28" s="521"/>
      <c r="Q28" s="521" t="s">
        <v>49</v>
      </c>
      <c r="R28" s="256"/>
      <c r="S28" s="613">
        <f>(F28-((I28-G28)))</f>
        <v>0.40625</v>
      </c>
      <c r="T28" s="614">
        <f>(F28-((I28-G28)+(L28-J28)+(O28-M28)+(R28-P28)))*24</f>
        <v>9.75</v>
      </c>
      <c r="U28" s="615">
        <f>(($J$13+C28)+($L$13-E28))</f>
        <v>0.59375</v>
      </c>
      <c r="V28" s="286">
        <f>(I28-G28)</f>
        <v>0</v>
      </c>
      <c r="W28" s="570">
        <f>(V28+U28)</f>
        <v>0.59375</v>
      </c>
      <c r="X28" s="197"/>
      <c r="Y28" s="523"/>
      <c r="Z28" s="191">
        <f>SUM(($J$13+C28)+($L$13-E27))</f>
        <v>1.5694444444444444</v>
      </c>
      <c r="AB28" s="524"/>
    </row>
    <row r="29" spans="1:28" x14ac:dyDescent="0.2">
      <c r="A29" s="4"/>
      <c r="B29" s="172" t="s">
        <v>58</v>
      </c>
      <c r="C29" s="116">
        <v>0.64583333333333337</v>
      </c>
      <c r="D29" s="116" t="s">
        <v>49</v>
      </c>
      <c r="E29" s="616">
        <v>1.0173611111111112</v>
      </c>
      <c r="F29" s="617">
        <f>(E29-C29)</f>
        <v>0.37152777777777779</v>
      </c>
      <c r="G29" s="116"/>
      <c r="H29" s="116" t="s">
        <v>49</v>
      </c>
      <c r="I29" s="611"/>
      <c r="J29" s="521"/>
      <c r="K29" s="521" t="s">
        <v>49</v>
      </c>
      <c r="L29" s="618"/>
      <c r="M29" s="521"/>
      <c r="N29" s="521" t="s">
        <v>49</v>
      </c>
      <c r="O29" s="618"/>
      <c r="P29" s="521"/>
      <c r="Q29" s="521" t="s">
        <v>49</v>
      </c>
      <c r="R29" s="256"/>
      <c r="S29" s="613">
        <f>(F29-((I29-G29)))</f>
        <v>0.37152777777777779</v>
      </c>
      <c r="T29" s="619">
        <f>(F29-((I29-G29)+(L29-J29)+(O29-M29)+(R29-P29)))*24</f>
        <v>8.9166666666666679</v>
      </c>
      <c r="U29" s="620">
        <f>(($J$13+C29)+($L$13-E29))</f>
        <v>0.62847222222222221</v>
      </c>
      <c r="V29" s="286">
        <f>(I29-G29)</f>
        <v>0</v>
      </c>
      <c r="W29" s="570">
        <f>(V29+U29)</f>
        <v>0.62847222222222221</v>
      </c>
      <c r="X29" s="197"/>
      <c r="Y29" s="523"/>
      <c r="Z29" s="191">
        <f>SUM(($J$13+C29)+($L$13-E28))</f>
        <v>0.67013888888888895</v>
      </c>
      <c r="AB29" s="524"/>
    </row>
    <row r="30" spans="1:28" x14ac:dyDescent="0.2">
      <c r="A30" s="4"/>
      <c r="B30" s="172" t="s">
        <v>87</v>
      </c>
      <c r="C30" s="116">
        <v>0.39583333333333331</v>
      </c>
      <c r="D30" s="116" t="s">
        <v>49</v>
      </c>
      <c r="E30" s="616">
        <v>0.95138888888888884</v>
      </c>
      <c r="F30" s="617">
        <f>(E30-C30)</f>
        <v>0.55555555555555558</v>
      </c>
      <c r="G30" s="116"/>
      <c r="H30" s="116" t="s">
        <v>49</v>
      </c>
      <c r="I30" s="611"/>
      <c r="J30" s="521"/>
      <c r="K30" s="521" t="s">
        <v>49</v>
      </c>
      <c r="L30" s="618"/>
      <c r="M30" s="521"/>
      <c r="N30" s="521" t="s">
        <v>49</v>
      </c>
      <c r="O30" s="618"/>
      <c r="P30" s="521"/>
      <c r="Q30" s="521" t="s">
        <v>49</v>
      </c>
      <c r="R30" s="256"/>
      <c r="S30" s="613">
        <f>(F30-((I30-G30)))</f>
        <v>0.55555555555555558</v>
      </c>
      <c r="T30" s="619">
        <f>(F30-((I30-G30)+(L30-J30)+(O30-M30)+(R30-P30)))*24</f>
        <v>13.333333333333334</v>
      </c>
      <c r="U30" s="620">
        <f>(($J$13+C30)+($L$13-E30))</f>
        <v>0.44444444444444448</v>
      </c>
      <c r="V30" s="286">
        <f>(I30-G30)</f>
        <v>0</v>
      </c>
      <c r="W30" s="570">
        <f>(V30+U30)</f>
        <v>0.44444444444444448</v>
      </c>
      <c r="X30" s="197"/>
      <c r="Y30" s="523"/>
      <c r="Z30" s="191">
        <f>SUM(($J$13+C30)+($L$13-E23))</f>
        <v>1.3958333333333333</v>
      </c>
      <c r="AB30" s="524"/>
    </row>
    <row r="31" spans="1:28" x14ac:dyDescent="0.2">
      <c r="A31" s="4"/>
      <c r="B31" s="172" t="s">
        <v>104</v>
      </c>
      <c r="C31" s="116">
        <v>0.31944444444444442</v>
      </c>
      <c r="D31" s="116" t="s">
        <v>49</v>
      </c>
      <c r="E31" s="609">
        <v>0.85416666666666663</v>
      </c>
      <c r="F31" s="617">
        <f>(E31-C31)</f>
        <v>0.53472222222222221</v>
      </c>
      <c r="G31" s="116"/>
      <c r="H31" s="116" t="s">
        <v>49</v>
      </c>
      <c r="I31" s="611"/>
      <c r="J31" s="521"/>
      <c r="K31" s="521" t="s">
        <v>49</v>
      </c>
      <c r="L31" s="618"/>
      <c r="M31" s="521"/>
      <c r="N31" s="521" t="s">
        <v>49</v>
      </c>
      <c r="O31" s="618"/>
      <c r="P31" s="521"/>
      <c r="Q31" s="521" t="s">
        <v>49</v>
      </c>
      <c r="R31" s="256"/>
      <c r="S31" s="613">
        <f>(F31-((I31-G31)))</f>
        <v>0.53472222222222221</v>
      </c>
      <c r="T31" s="619">
        <f>(F31-((I31-G31)+(L31-J31)+(O31-M31)+(R31-P31)))*24</f>
        <v>12.833333333333332</v>
      </c>
      <c r="U31" s="620">
        <f>(($J$13+C31)+($L$13-E31))</f>
        <v>0.46527777777777779</v>
      </c>
      <c r="V31" s="286">
        <f>(I31-G31)</f>
        <v>0</v>
      </c>
      <c r="W31" s="570">
        <f>(V31+U31)</f>
        <v>0.46527777777777779</v>
      </c>
      <c r="X31" s="197"/>
      <c r="Y31" s="523"/>
      <c r="Z31" s="191">
        <f>SUM(($J$13+C31)+($L$13-E30))</f>
        <v>0.36805555555555558</v>
      </c>
      <c r="AB31" s="524"/>
    </row>
    <row r="32" spans="1:28" x14ac:dyDescent="0.2">
      <c r="AB32" s="90"/>
    </row>
  </sheetData>
  <pageMargins left="0.7" right="0.7" top="0.75" bottom="0.75" header="0.511811023622047" footer="0.3"/>
  <pageSetup paperSize="9" scale="94" orientation="landscape" horizontalDpi="300" verticalDpi="300" r:id="rId1"/>
  <headerFooter>
    <oddFooter>&amp;C_x005F_x000D_&amp;1#&amp;"Calibri,Normal"&amp;10&amp;Kff0000  C1 - Intern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34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170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171</v>
      </c>
      <c r="P5" s="6"/>
      <c r="Q5" s="4"/>
      <c r="R5" s="11" t="s">
        <v>14</v>
      </c>
      <c r="S5" s="13"/>
      <c r="T5" s="15" t="s">
        <v>172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580">
        <v>0.29166666666666702</v>
      </c>
      <c r="D16" s="575" t="s">
        <v>49</v>
      </c>
      <c r="E16" s="575">
        <v>0.87152777777777801</v>
      </c>
      <c r="F16" s="58">
        <f t="shared" ref="F16:F22" si="0">(E16-C16)</f>
        <v>0.57986111111111094</v>
      </c>
      <c r="G16" s="57"/>
      <c r="H16" s="57" t="s">
        <v>49</v>
      </c>
      <c r="I16" s="59"/>
      <c r="J16" s="60"/>
      <c r="K16" s="60" t="s">
        <v>49</v>
      </c>
      <c r="L16" s="578"/>
      <c r="M16" s="60"/>
      <c r="N16" s="60" t="s">
        <v>49</v>
      </c>
      <c r="O16" s="578"/>
      <c r="P16" s="61"/>
      <c r="Q16" s="60" t="s">
        <v>49</v>
      </c>
      <c r="R16" s="578"/>
      <c r="S16" s="580">
        <f t="shared" ref="S16:S22" si="1">(F16-((I16-G16)))</f>
        <v>0.57986111111111094</v>
      </c>
      <c r="T16" s="581">
        <f t="shared" ref="T16:T22" si="2">(F16-((I16-G16)+(L16-J16)+(O16-M16)+(R16-P16)))*24</f>
        <v>13.916666666666663</v>
      </c>
      <c r="U16" s="62">
        <f t="shared" ref="U16:U22" si="3">(($J$13+C16)+($L$13-E16))</f>
        <v>0.42013888888888901</v>
      </c>
      <c r="V16" s="573">
        <f t="shared" ref="V16:V22" si="4">(I16-G16)</f>
        <v>0</v>
      </c>
      <c r="W16" s="573">
        <f t="shared" ref="W16:W22" si="5">(V16+U16)</f>
        <v>0.42013888888888901</v>
      </c>
      <c r="X16" s="49"/>
      <c r="Y16" s="46"/>
      <c r="Z16" s="582">
        <f>SUM(($J$13+C16)+($L$13-E12))</f>
        <v>1.291666666666667</v>
      </c>
      <c r="AB16" s="572"/>
    </row>
    <row r="17" spans="1:28" x14ac:dyDescent="0.2">
      <c r="A17" s="4"/>
      <c r="B17" s="74" t="s">
        <v>51</v>
      </c>
      <c r="C17" s="64">
        <v>0.34027777777777801</v>
      </c>
      <c r="D17" s="65" t="s">
        <v>49</v>
      </c>
      <c r="E17" s="65">
        <v>0.86111111111111105</v>
      </c>
      <c r="F17" s="67">
        <f t="shared" si="0"/>
        <v>0.52083333333333304</v>
      </c>
      <c r="G17" s="65"/>
      <c r="H17" s="65" t="s">
        <v>49</v>
      </c>
      <c r="I17" s="68"/>
      <c r="J17" s="69"/>
      <c r="K17" s="69" t="s">
        <v>49</v>
      </c>
      <c r="L17" s="70"/>
      <c r="M17" s="69"/>
      <c r="N17" s="69" t="s">
        <v>49</v>
      </c>
      <c r="O17" s="70"/>
      <c r="P17" s="71"/>
      <c r="Q17" s="69" t="s">
        <v>49</v>
      </c>
      <c r="R17" s="70"/>
      <c r="S17" s="64">
        <f t="shared" si="1"/>
        <v>0.52083333333333304</v>
      </c>
      <c r="T17" s="72">
        <f t="shared" si="2"/>
        <v>12.499999999999993</v>
      </c>
      <c r="U17" s="73">
        <f t="shared" si="3"/>
        <v>0.47916666666666696</v>
      </c>
      <c r="V17" s="74">
        <f t="shared" si="4"/>
        <v>0</v>
      </c>
      <c r="W17" s="74">
        <f t="shared" si="5"/>
        <v>0.47916666666666696</v>
      </c>
      <c r="X17" s="49"/>
      <c r="Y17" s="46"/>
      <c r="Z17" s="75">
        <f t="shared" ref="Z17:Z22" si="6">SUM(($J$13+C17)+($L$13-E16))</f>
        <v>0.46875</v>
      </c>
      <c r="AB17" s="572"/>
    </row>
    <row r="18" spans="1:28" x14ac:dyDescent="0.2">
      <c r="A18" s="4" t="s">
        <v>5</v>
      </c>
      <c r="B18" s="570" t="s">
        <v>52</v>
      </c>
      <c r="C18" s="567">
        <v>0.40277777777777801</v>
      </c>
      <c r="D18" s="284" t="s">
        <v>49</v>
      </c>
      <c r="E18" s="284">
        <v>0.80555555555555602</v>
      </c>
      <c r="F18" s="607">
        <f t="shared" si="0"/>
        <v>0.40277777777777801</v>
      </c>
      <c r="G18" s="45"/>
      <c r="H18" s="45" t="s">
        <v>49</v>
      </c>
      <c r="I18" s="246"/>
      <c r="J18" s="47"/>
      <c r="K18" s="47" t="s">
        <v>49</v>
      </c>
      <c r="L18" s="279"/>
      <c r="M18" s="47"/>
      <c r="N18" s="47" t="s">
        <v>49</v>
      </c>
      <c r="O18" s="279"/>
      <c r="P18" s="566"/>
      <c r="Q18" s="280" t="s">
        <v>49</v>
      </c>
      <c r="R18" s="279"/>
      <c r="S18" s="567">
        <f t="shared" si="1"/>
        <v>0.40277777777777801</v>
      </c>
      <c r="T18" s="568">
        <f t="shared" si="2"/>
        <v>9.6666666666666714</v>
      </c>
      <c r="U18" s="248">
        <f t="shared" si="3"/>
        <v>0.59722222222222199</v>
      </c>
      <c r="V18" s="570">
        <f t="shared" si="4"/>
        <v>0</v>
      </c>
      <c r="W18" s="570">
        <f t="shared" si="5"/>
        <v>0.59722222222222199</v>
      </c>
      <c r="X18" s="49"/>
      <c r="Y18" s="46"/>
      <c r="Z18" s="571">
        <f t="shared" si="6"/>
        <v>0.54166666666666696</v>
      </c>
      <c r="AB18" s="572"/>
    </row>
    <row r="19" spans="1:28" x14ac:dyDescent="0.2">
      <c r="A19" s="4"/>
      <c r="B19" s="570" t="s">
        <v>53</v>
      </c>
      <c r="C19" s="567">
        <v>0.29166666666666702</v>
      </c>
      <c r="D19" s="284" t="s">
        <v>49</v>
      </c>
      <c r="E19" s="284">
        <v>0.87152777777777801</v>
      </c>
      <c r="F19" s="608">
        <f t="shared" si="0"/>
        <v>0.57986111111111094</v>
      </c>
      <c r="G19" s="284"/>
      <c r="H19" s="284" t="s">
        <v>49</v>
      </c>
      <c r="I19" s="285"/>
      <c r="J19" s="280"/>
      <c r="K19" s="280" t="s">
        <v>49</v>
      </c>
      <c r="L19" s="279"/>
      <c r="M19" s="280"/>
      <c r="N19" s="280" t="s">
        <v>49</v>
      </c>
      <c r="O19" s="279"/>
      <c r="P19" s="566"/>
      <c r="Q19" s="280" t="s">
        <v>49</v>
      </c>
      <c r="R19" s="279"/>
      <c r="S19" s="567">
        <f t="shared" si="1"/>
        <v>0.57986111111111094</v>
      </c>
      <c r="T19" s="568">
        <f t="shared" si="2"/>
        <v>13.916666666666663</v>
      </c>
      <c r="U19" s="248">
        <f t="shared" si="3"/>
        <v>0.42013888888888901</v>
      </c>
      <c r="V19" s="570">
        <f t="shared" si="4"/>
        <v>0</v>
      </c>
      <c r="W19" s="570">
        <f t="shared" si="5"/>
        <v>0.42013888888888901</v>
      </c>
      <c r="X19" s="49"/>
      <c r="Y19" s="46"/>
      <c r="Z19" s="571">
        <f t="shared" si="6"/>
        <v>0.48611111111111099</v>
      </c>
      <c r="AB19" s="572"/>
    </row>
    <row r="20" spans="1:28" x14ac:dyDescent="0.2">
      <c r="A20" s="4"/>
      <c r="B20" s="570" t="s">
        <v>54</v>
      </c>
      <c r="C20" s="606">
        <v>0.34027777777777801</v>
      </c>
      <c r="D20" s="45" t="s">
        <v>49</v>
      </c>
      <c r="E20" s="45">
        <v>0.85069444444444398</v>
      </c>
      <c r="F20" s="607">
        <f t="shared" si="0"/>
        <v>0.51041666666666596</v>
      </c>
      <c r="G20" s="45"/>
      <c r="H20" s="45" t="s">
        <v>49</v>
      </c>
      <c r="I20" s="246"/>
      <c r="J20" s="47"/>
      <c r="K20" s="47" t="s">
        <v>49</v>
      </c>
      <c r="L20" s="279"/>
      <c r="M20" s="47"/>
      <c r="N20" s="47" t="s">
        <v>49</v>
      </c>
      <c r="O20" s="279"/>
      <c r="P20" s="566"/>
      <c r="Q20" s="280" t="s">
        <v>49</v>
      </c>
      <c r="R20" s="279"/>
      <c r="S20" s="567">
        <f t="shared" si="1"/>
        <v>0.51041666666666596</v>
      </c>
      <c r="T20" s="568">
        <f t="shared" si="2"/>
        <v>12.249999999999982</v>
      </c>
      <c r="U20" s="248">
        <f t="shared" si="3"/>
        <v>0.48958333333333404</v>
      </c>
      <c r="V20" s="570">
        <f t="shared" si="4"/>
        <v>0</v>
      </c>
      <c r="W20" s="570">
        <f t="shared" si="5"/>
        <v>0.48958333333333404</v>
      </c>
      <c r="X20" s="49"/>
      <c r="Y20" s="46"/>
      <c r="Z20" s="571">
        <f t="shared" si="6"/>
        <v>0.46875</v>
      </c>
      <c r="AB20" s="572"/>
    </row>
    <row r="21" spans="1:28" x14ac:dyDescent="0.2">
      <c r="A21" s="4"/>
      <c r="B21" s="605" t="s">
        <v>55</v>
      </c>
      <c r="C21" s="606">
        <v>0.36458333333333298</v>
      </c>
      <c r="D21" s="45" t="s">
        <v>49</v>
      </c>
      <c r="E21" s="45">
        <v>0.82638888888888895</v>
      </c>
      <c r="F21" s="607">
        <f t="shared" si="0"/>
        <v>0.46180555555555597</v>
      </c>
      <c r="G21" s="45"/>
      <c r="H21" s="45" t="s">
        <v>49</v>
      </c>
      <c r="I21" s="246"/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567">
        <f t="shared" si="1"/>
        <v>0.46180555555555597</v>
      </c>
      <c r="T21" s="568">
        <f t="shared" si="2"/>
        <v>11.083333333333343</v>
      </c>
      <c r="U21" s="248">
        <f t="shared" si="3"/>
        <v>0.53819444444444398</v>
      </c>
      <c r="V21" s="570">
        <f t="shared" si="4"/>
        <v>0</v>
      </c>
      <c r="W21" s="570">
        <f t="shared" si="5"/>
        <v>0.53819444444444398</v>
      </c>
      <c r="X21" s="49"/>
      <c r="Y21" s="46"/>
      <c r="Z21" s="571">
        <f t="shared" si="6"/>
        <v>0.51388888888888906</v>
      </c>
      <c r="AB21" s="572"/>
    </row>
    <row r="22" spans="1:28" x14ac:dyDescent="0.2">
      <c r="A22" s="4"/>
      <c r="B22" s="570" t="s">
        <v>56</v>
      </c>
      <c r="C22" s="606">
        <v>0.39583333333333298</v>
      </c>
      <c r="D22" s="45" t="s">
        <v>49</v>
      </c>
      <c r="E22" s="45">
        <v>0.95138888888888895</v>
      </c>
      <c r="F22" s="607">
        <f t="shared" si="0"/>
        <v>0.55555555555555602</v>
      </c>
      <c r="G22" s="45"/>
      <c r="H22" s="45" t="s">
        <v>49</v>
      </c>
      <c r="I22" s="246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0.55555555555555602</v>
      </c>
      <c r="T22" s="568">
        <f t="shared" si="2"/>
        <v>13.333333333333345</v>
      </c>
      <c r="U22" s="248">
        <f t="shared" si="3"/>
        <v>0.44444444444444403</v>
      </c>
      <c r="V22" s="570">
        <f t="shared" si="4"/>
        <v>0</v>
      </c>
      <c r="W22" s="570">
        <f t="shared" si="5"/>
        <v>0.44444444444444403</v>
      </c>
      <c r="X22" s="49"/>
      <c r="Y22" s="6"/>
      <c r="Z22" s="582">
        <f t="shared" si="6"/>
        <v>0.56944444444444398</v>
      </c>
      <c r="AB22" s="572"/>
    </row>
    <row r="23" spans="1:28" x14ac:dyDescent="0.2">
      <c r="A23" s="4"/>
      <c r="B23" s="4"/>
      <c r="C23" s="81" t="s">
        <v>173</v>
      </c>
      <c r="D23" s="4"/>
      <c r="E23" s="4"/>
      <c r="F23" s="4"/>
      <c r="G23" s="4"/>
      <c r="H23" s="4"/>
      <c r="I23" s="4"/>
      <c r="M23" s="4"/>
      <c r="N23" s="4"/>
      <c r="O23" s="4"/>
      <c r="P23" s="4"/>
      <c r="Q23" s="4"/>
      <c r="R23" s="4"/>
      <c r="S23" s="216">
        <f>SUM(S16:S22)*24</f>
        <v>86.666666666666657</v>
      </c>
      <c r="T23" s="217">
        <f>SUM(T16:T22)</f>
        <v>86.666666666666657</v>
      </c>
      <c r="U23" s="6"/>
      <c r="V23" s="4"/>
      <c r="W23" s="218">
        <f>SUM(W16:W22)*24</f>
        <v>81.333333333333357</v>
      </c>
      <c r="X23" s="52"/>
      <c r="Y23" s="52"/>
      <c r="Z23" s="19"/>
    </row>
    <row r="24" spans="1:28" x14ac:dyDescent="0.2">
      <c r="C24" s="81" t="s">
        <v>174</v>
      </c>
    </row>
    <row r="26" spans="1:28" x14ac:dyDescent="0.2">
      <c r="C26" s="81"/>
    </row>
    <row r="27" spans="1:28" x14ac:dyDescent="0.2">
      <c r="B27" s="53"/>
      <c r="C27" s="95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4"/>
      <c r="T27" s="4"/>
      <c r="U27" s="53"/>
      <c r="V27" s="53"/>
      <c r="W27" s="53"/>
      <c r="AB27" s="90"/>
    </row>
    <row r="28" spans="1:28" x14ac:dyDescent="0.2">
      <c r="B28" s="621" t="s">
        <v>66</v>
      </c>
      <c r="C28" s="622">
        <v>0.67708333333333337</v>
      </c>
      <c r="D28" s="541" t="s">
        <v>49</v>
      </c>
      <c r="E28" s="541">
        <v>0.97916666666666663</v>
      </c>
      <c r="F28" s="623">
        <f t="shared" ref="F28:F33" si="7">(E28-C28)</f>
        <v>0.30208333333333326</v>
      </c>
      <c r="G28" s="624"/>
      <c r="H28" s="624" t="s">
        <v>49</v>
      </c>
      <c r="I28" s="625"/>
      <c r="J28" s="521"/>
      <c r="K28" s="521" t="s">
        <v>49</v>
      </c>
      <c r="L28" s="626"/>
      <c r="M28" s="521"/>
      <c r="N28" s="521" t="s">
        <v>49</v>
      </c>
      <c r="O28" s="626"/>
      <c r="P28" s="627"/>
      <c r="Q28" s="521" t="s">
        <v>49</v>
      </c>
      <c r="R28" s="256"/>
      <c r="S28" s="628">
        <f t="shared" ref="S28:S33" si="8">(F28-((I28-G28)))</f>
        <v>0.30208333333333326</v>
      </c>
      <c r="T28" s="629">
        <f t="shared" ref="T28:T33" si="9">(F28-((I28-G28)+(L28-J28)+(O28-M28)+(R28-P28)))*24</f>
        <v>7.2499999999999982</v>
      </c>
      <c r="U28" s="463">
        <f t="shared" ref="U28:U33" si="10">(($J$13+C28)+($L$13-E28))</f>
        <v>0.69791666666666674</v>
      </c>
      <c r="V28" s="630">
        <f t="shared" ref="V28:V33" si="11">(I28-G28)</f>
        <v>0</v>
      </c>
      <c r="W28" s="570">
        <f t="shared" ref="W28:W33" si="12">(V28+U28)</f>
        <v>0.69791666666666674</v>
      </c>
      <c r="X28" s="49"/>
      <c r="Y28" s="523"/>
      <c r="Z28" s="631">
        <f>SUM(($J$13+C28)+($L$13-E27))</f>
        <v>1.6770833333333335</v>
      </c>
      <c r="AB28" s="524"/>
    </row>
    <row r="29" spans="1:28" x14ac:dyDescent="0.2">
      <c r="B29" s="621" t="s">
        <v>58</v>
      </c>
      <c r="C29" s="622">
        <v>0.55902777777777779</v>
      </c>
      <c r="D29" s="541" t="s">
        <v>49</v>
      </c>
      <c r="E29" s="632">
        <v>0.9375</v>
      </c>
      <c r="F29" s="623">
        <f t="shared" si="7"/>
        <v>0.37847222222222221</v>
      </c>
      <c r="G29" s="624"/>
      <c r="H29" s="624" t="s">
        <v>49</v>
      </c>
      <c r="I29" s="625"/>
      <c r="J29" s="521"/>
      <c r="K29" s="521" t="s">
        <v>49</v>
      </c>
      <c r="L29" s="626"/>
      <c r="M29" s="521"/>
      <c r="N29" s="521" t="s">
        <v>49</v>
      </c>
      <c r="O29" s="626"/>
      <c r="P29" s="627"/>
      <c r="Q29" s="521" t="s">
        <v>49</v>
      </c>
      <c r="R29" s="256"/>
      <c r="S29" s="628">
        <f t="shared" si="8"/>
        <v>0.37847222222222221</v>
      </c>
      <c r="T29" s="629">
        <f t="shared" si="9"/>
        <v>9.0833333333333321</v>
      </c>
      <c r="U29" s="463">
        <f t="shared" si="10"/>
        <v>0.62152777777777779</v>
      </c>
      <c r="V29" s="630">
        <f t="shared" si="11"/>
        <v>0</v>
      </c>
      <c r="W29" s="570">
        <f t="shared" si="12"/>
        <v>0.62152777777777779</v>
      </c>
      <c r="X29" s="49"/>
      <c r="Y29" s="523"/>
      <c r="Z29" s="631">
        <f>SUM(($J$13+C29)+($L$13-E28))</f>
        <v>0.57986111111111116</v>
      </c>
      <c r="AB29" s="524"/>
    </row>
    <row r="30" spans="1:28" x14ac:dyDescent="0.2">
      <c r="B30" s="621" t="s">
        <v>103</v>
      </c>
      <c r="C30" s="622">
        <v>0.30555555555555558</v>
      </c>
      <c r="D30" s="541" t="s">
        <v>49</v>
      </c>
      <c r="E30" s="541">
        <v>0.82638888888888884</v>
      </c>
      <c r="F30" s="633">
        <f t="shared" si="7"/>
        <v>0.52083333333333326</v>
      </c>
      <c r="G30" s="541">
        <v>0.50347222222222221</v>
      </c>
      <c r="H30" s="541" t="s">
        <v>49</v>
      </c>
      <c r="I30" s="544">
        <v>0.59722222222222221</v>
      </c>
      <c r="J30" s="545"/>
      <c r="K30" s="545" t="s">
        <v>49</v>
      </c>
      <c r="L30" s="634"/>
      <c r="M30" s="635"/>
      <c r="N30" s="545" t="s">
        <v>49</v>
      </c>
      <c r="O30" s="545"/>
      <c r="P30" s="635"/>
      <c r="Q30" s="545" t="s">
        <v>49</v>
      </c>
      <c r="R30" s="256"/>
      <c r="S30" s="628">
        <f t="shared" si="8"/>
        <v>0.42708333333333326</v>
      </c>
      <c r="T30" s="629">
        <f t="shared" si="9"/>
        <v>10.249999999999998</v>
      </c>
      <c r="U30" s="463">
        <f t="shared" si="10"/>
        <v>0.47916666666666674</v>
      </c>
      <c r="V30" s="630">
        <f t="shared" si="11"/>
        <v>9.375E-2</v>
      </c>
      <c r="W30" s="570">
        <f t="shared" si="12"/>
        <v>0.57291666666666674</v>
      </c>
      <c r="X30" s="49"/>
      <c r="Y30" s="523"/>
      <c r="Z30" s="631">
        <f>SUM(($J$13+C30)+($L$13-E29))</f>
        <v>0.36805555555555558</v>
      </c>
      <c r="AB30" s="524"/>
    </row>
    <row r="31" spans="1:28" x14ac:dyDescent="0.2">
      <c r="B31" s="636" t="s">
        <v>87</v>
      </c>
      <c r="C31" s="466">
        <v>0.31944444444444442</v>
      </c>
      <c r="D31" s="601" t="s">
        <v>49</v>
      </c>
      <c r="E31" s="601">
        <v>0.79166666666666663</v>
      </c>
      <c r="F31" s="468">
        <f t="shared" si="7"/>
        <v>0.47222222222222221</v>
      </c>
      <c r="G31" s="601"/>
      <c r="H31" s="601" t="s">
        <v>49</v>
      </c>
      <c r="I31" s="469"/>
      <c r="J31" s="602"/>
      <c r="K31" s="602" t="s">
        <v>49</v>
      </c>
      <c r="L31" s="637"/>
      <c r="M31" s="464"/>
      <c r="N31" s="602" t="s">
        <v>49</v>
      </c>
      <c r="O31" s="602"/>
      <c r="P31" s="464"/>
      <c r="Q31" s="602" t="s">
        <v>49</v>
      </c>
      <c r="R31" s="256"/>
      <c r="S31" s="628">
        <f t="shared" si="8"/>
        <v>0.47222222222222221</v>
      </c>
      <c r="T31" s="629">
        <f t="shared" si="9"/>
        <v>11.333333333333332</v>
      </c>
      <c r="U31" s="463">
        <f t="shared" si="10"/>
        <v>0.52777777777777779</v>
      </c>
      <c r="V31" s="630">
        <f t="shared" si="11"/>
        <v>0</v>
      </c>
      <c r="W31" s="570">
        <f t="shared" si="12"/>
        <v>0.52777777777777779</v>
      </c>
      <c r="X31" s="49"/>
      <c r="Y31" s="523"/>
      <c r="Z31" s="631">
        <f>SUM(($J$13+C31)+($L$13-E30))</f>
        <v>0.49305555555555558</v>
      </c>
      <c r="AB31" s="524"/>
    </row>
    <row r="32" spans="1:28" x14ac:dyDescent="0.2">
      <c r="B32" s="638" t="s">
        <v>67</v>
      </c>
      <c r="C32" s="622">
        <v>0.38541666666666669</v>
      </c>
      <c r="D32" s="541" t="s">
        <v>49</v>
      </c>
      <c r="E32" s="541">
        <v>0.89583333333333337</v>
      </c>
      <c r="F32" s="623">
        <f t="shared" si="7"/>
        <v>0.51041666666666674</v>
      </c>
      <c r="G32" s="624"/>
      <c r="H32" s="624" t="s">
        <v>49</v>
      </c>
      <c r="I32" s="625"/>
      <c r="J32" s="521"/>
      <c r="K32" s="521" t="s">
        <v>49</v>
      </c>
      <c r="L32" s="626"/>
      <c r="M32" s="521"/>
      <c r="N32" s="521" t="s">
        <v>49</v>
      </c>
      <c r="O32" s="626"/>
      <c r="P32" s="627"/>
      <c r="Q32" s="521" t="s">
        <v>49</v>
      </c>
      <c r="R32" s="256"/>
      <c r="S32" s="628">
        <f t="shared" si="8"/>
        <v>0.51041666666666674</v>
      </c>
      <c r="T32" s="629">
        <f t="shared" si="9"/>
        <v>12.250000000000002</v>
      </c>
      <c r="U32" s="463">
        <f t="shared" si="10"/>
        <v>0.48958333333333331</v>
      </c>
      <c r="V32" s="630">
        <f t="shared" si="11"/>
        <v>0</v>
      </c>
      <c r="W32" s="570">
        <f t="shared" si="12"/>
        <v>0.48958333333333331</v>
      </c>
      <c r="X32" s="49"/>
      <c r="Y32" s="523"/>
      <c r="Z32" s="631">
        <f>SUM(($J$13+C32)+($L$13-E27))</f>
        <v>1.3854166666666667</v>
      </c>
      <c r="AB32" s="524"/>
    </row>
    <row r="33" spans="1:28" x14ac:dyDescent="0.2">
      <c r="A33" s="4"/>
      <c r="B33" s="638" t="s">
        <v>175</v>
      </c>
      <c r="C33" s="622">
        <v>0.25</v>
      </c>
      <c r="D33" s="541" t="s">
        <v>49</v>
      </c>
      <c r="E33" s="541">
        <v>0.87847222222222221</v>
      </c>
      <c r="F33" s="623">
        <f t="shared" si="7"/>
        <v>0.62847222222222221</v>
      </c>
      <c r="G33" s="624">
        <v>0.4861111111111111</v>
      </c>
      <c r="H33" s="624" t="s">
        <v>49</v>
      </c>
      <c r="I33" s="625">
        <v>0.53125</v>
      </c>
      <c r="J33" s="521"/>
      <c r="K33" s="521" t="s">
        <v>49</v>
      </c>
      <c r="L33" s="626"/>
      <c r="M33" s="521"/>
      <c r="N33" s="521" t="s">
        <v>49</v>
      </c>
      <c r="O33" s="626"/>
      <c r="P33" s="627"/>
      <c r="Q33" s="521" t="s">
        <v>49</v>
      </c>
      <c r="R33" s="256"/>
      <c r="S33" s="628">
        <f t="shared" si="8"/>
        <v>0.58333333333333326</v>
      </c>
      <c r="T33" s="629">
        <f t="shared" si="9"/>
        <v>13.999999999999998</v>
      </c>
      <c r="U33" s="463">
        <f t="shared" si="10"/>
        <v>0.37152777777777779</v>
      </c>
      <c r="V33" s="630">
        <f t="shared" si="11"/>
        <v>4.5138888888888895E-2</v>
      </c>
      <c r="W33" s="570">
        <f t="shared" si="12"/>
        <v>0.41666666666666669</v>
      </c>
      <c r="X33" s="49"/>
      <c r="Y33" s="523"/>
      <c r="Z33" s="631">
        <f>SUM(($J$13+C33)+($L$13-E32))</f>
        <v>0.35416666666666663</v>
      </c>
      <c r="AB33" s="524"/>
    </row>
    <row r="34" spans="1:28" x14ac:dyDescent="0.2">
      <c r="AB34" s="90"/>
    </row>
  </sheetData>
  <pageMargins left="0.7" right="0.7" top="0.75" bottom="0.75" header="0.511811023622047" footer="0.3"/>
  <pageSetup paperSize="9" scale="95" orientation="landscape" horizontalDpi="300" verticalDpi="300"/>
  <headerFooter>
    <oddFooter>&amp;C_x005F_x000D_&amp;1#&amp;"Calibri,Normal"&amp;10&amp;Kff0000  C1 - Intern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30"/>
  <sheetViews>
    <sheetView zoomScale="106" zoomScaleNormal="106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10</v>
      </c>
      <c r="F5" s="13" t="s">
        <v>11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13</v>
      </c>
      <c r="P5" s="6"/>
      <c r="Q5" s="4"/>
      <c r="R5" s="11" t="s">
        <v>14</v>
      </c>
      <c r="S5" s="13"/>
      <c r="T5" s="15" t="s">
        <v>15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">
        <v>19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395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395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396" t="s">
        <v>48</v>
      </c>
      <c r="C16" s="339">
        <v>0.39583333333333298</v>
      </c>
      <c r="D16" s="45" t="s">
        <v>49</v>
      </c>
      <c r="E16" s="46">
        <v>0.95486111111111105</v>
      </c>
      <c r="F16" s="397">
        <f t="shared" ref="F16:F22" si="0">(E16-C16)</f>
        <v>0.55902777777777812</v>
      </c>
      <c r="G16" s="45"/>
      <c r="H16" s="45" t="s">
        <v>49</v>
      </c>
      <c r="I16" s="246"/>
      <c r="J16" s="47"/>
      <c r="K16" s="47" t="s">
        <v>49</v>
      </c>
      <c r="L16" s="279"/>
      <c r="M16" s="387"/>
      <c r="N16" s="47" t="s">
        <v>49</v>
      </c>
      <c r="O16" s="47"/>
      <c r="P16" s="247">
        <v>0.72916666666666696</v>
      </c>
      <c r="Q16" s="47" t="s">
        <v>49</v>
      </c>
      <c r="R16" s="279">
        <v>0.75</v>
      </c>
      <c r="S16" s="388">
        <f t="shared" ref="S16:S22" si="1">(F16-((I16-G16)))</f>
        <v>0.55902777777777812</v>
      </c>
      <c r="T16" s="389">
        <f t="shared" ref="T16:T22" si="2">(F16-((I16-G16)+(L16-J16)+(O16-M16)+(R16-P16)))*24</f>
        <v>12.916666666666682</v>
      </c>
      <c r="U16" s="248">
        <f t="shared" ref="U16:U22" si="3">(($J$13+C16)+($L$13-E16))</f>
        <v>0.44097222222222193</v>
      </c>
      <c r="V16" s="390">
        <f t="shared" ref="V16:V22" si="4">(I16-G16)</f>
        <v>0</v>
      </c>
      <c r="W16" s="390">
        <f t="shared" ref="W16:W22" si="5">(V16+U16)</f>
        <v>0.44097222222222193</v>
      </c>
      <c r="X16" s="49"/>
      <c r="Y16" s="46"/>
      <c r="Z16" s="391">
        <f>SUM(($J$13+C16)+($L$13-E12))</f>
        <v>1.395833333333333</v>
      </c>
      <c r="AB16" s="392" t="s">
        <v>50</v>
      </c>
    </row>
    <row r="17" spans="1:28" x14ac:dyDescent="0.2">
      <c r="A17" s="4"/>
      <c r="B17" s="396" t="s">
        <v>51</v>
      </c>
      <c r="C17" s="339">
        <v>0.39583333333333298</v>
      </c>
      <c r="D17" s="45" t="s">
        <v>49</v>
      </c>
      <c r="E17" s="46">
        <v>0.95486111111111105</v>
      </c>
      <c r="F17" s="397">
        <f t="shared" si="0"/>
        <v>0.55902777777777812</v>
      </c>
      <c r="G17" s="45"/>
      <c r="H17" s="45" t="s">
        <v>49</v>
      </c>
      <c r="I17" s="246"/>
      <c r="J17" s="280"/>
      <c r="K17" s="47" t="s">
        <v>49</v>
      </c>
      <c r="L17" s="279"/>
      <c r="M17" s="387"/>
      <c r="N17" s="47" t="s">
        <v>49</v>
      </c>
      <c r="O17" s="280"/>
      <c r="P17" s="247">
        <v>0.72916666666666696</v>
      </c>
      <c r="Q17" s="47" t="s">
        <v>49</v>
      </c>
      <c r="R17" s="279">
        <v>0.75</v>
      </c>
      <c r="S17" s="388">
        <f t="shared" si="1"/>
        <v>0.55902777777777812</v>
      </c>
      <c r="T17" s="389">
        <f t="shared" si="2"/>
        <v>12.916666666666682</v>
      </c>
      <c r="U17" s="248">
        <f t="shared" si="3"/>
        <v>0.44097222222222193</v>
      </c>
      <c r="V17" s="390">
        <f t="shared" si="4"/>
        <v>0</v>
      </c>
      <c r="W17" s="390">
        <f t="shared" si="5"/>
        <v>0.44097222222222193</v>
      </c>
      <c r="X17" s="49"/>
      <c r="Y17" s="46"/>
      <c r="Z17" s="391">
        <f t="shared" ref="Z17:Z22" si="6">SUM(($J$13+C17)+($L$13-E16))</f>
        <v>0.44097222222222193</v>
      </c>
      <c r="AB17" s="392" t="s">
        <v>50</v>
      </c>
    </row>
    <row r="18" spans="1:28" x14ac:dyDescent="0.2">
      <c r="A18" s="4"/>
      <c r="B18" s="390" t="s">
        <v>52</v>
      </c>
      <c r="C18" s="339">
        <v>0.39583333333333298</v>
      </c>
      <c r="D18" s="45" t="s">
        <v>49</v>
      </c>
      <c r="E18" s="46">
        <v>0.95486111111111105</v>
      </c>
      <c r="F18" s="397">
        <f t="shared" si="0"/>
        <v>0.55902777777777812</v>
      </c>
      <c r="G18" s="45"/>
      <c r="H18" s="45" t="s">
        <v>49</v>
      </c>
      <c r="I18" s="246"/>
      <c r="J18" s="280"/>
      <c r="K18" s="280" t="s">
        <v>49</v>
      </c>
      <c r="L18" s="279"/>
      <c r="M18" s="387"/>
      <c r="N18" s="280" t="s">
        <v>49</v>
      </c>
      <c r="O18" s="280"/>
      <c r="P18" s="247">
        <v>0.72916666666666696</v>
      </c>
      <c r="Q18" s="47" t="s">
        <v>49</v>
      </c>
      <c r="R18" s="279">
        <v>0.75</v>
      </c>
      <c r="S18" s="388">
        <f t="shared" si="1"/>
        <v>0.55902777777777812</v>
      </c>
      <c r="T18" s="389">
        <f t="shared" si="2"/>
        <v>12.916666666666682</v>
      </c>
      <c r="U18" s="248">
        <f t="shared" si="3"/>
        <v>0.44097222222222193</v>
      </c>
      <c r="V18" s="390">
        <f t="shared" si="4"/>
        <v>0</v>
      </c>
      <c r="W18" s="390">
        <f t="shared" si="5"/>
        <v>0.44097222222222193</v>
      </c>
      <c r="X18" s="49"/>
      <c r="Y18" s="46"/>
      <c r="Z18" s="391">
        <f t="shared" si="6"/>
        <v>0.44097222222222193</v>
      </c>
      <c r="AB18" s="392" t="s">
        <v>50</v>
      </c>
    </row>
    <row r="19" spans="1:28" x14ac:dyDescent="0.2">
      <c r="A19" s="4"/>
      <c r="B19" s="390" t="s">
        <v>53</v>
      </c>
      <c r="C19" s="339">
        <v>0.39583333333333298</v>
      </c>
      <c r="D19" s="45" t="s">
        <v>49</v>
      </c>
      <c r="E19" s="46">
        <v>0.95486111111111105</v>
      </c>
      <c r="F19" s="397">
        <f t="shared" si="0"/>
        <v>0.55902777777777812</v>
      </c>
      <c r="G19" s="45"/>
      <c r="H19" s="45" t="s">
        <v>49</v>
      </c>
      <c r="I19" s="246"/>
      <c r="J19" s="280"/>
      <c r="K19" s="280" t="s">
        <v>49</v>
      </c>
      <c r="L19" s="279"/>
      <c r="M19" s="387"/>
      <c r="N19" s="280" t="s">
        <v>49</v>
      </c>
      <c r="O19" s="280"/>
      <c r="P19" s="247">
        <v>0.72916666666666696</v>
      </c>
      <c r="Q19" s="47" t="s">
        <v>49</v>
      </c>
      <c r="R19" s="279">
        <v>0.75</v>
      </c>
      <c r="S19" s="388">
        <f t="shared" si="1"/>
        <v>0.55902777777777812</v>
      </c>
      <c r="T19" s="389">
        <f t="shared" si="2"/>
        <v>12.916666666666682</v>
      </c>
      <c r="U19" s="248">
        <f t="shared" si="3"/>
        <v>0.44097222222222193</v>
      </c>
      <c r="V19" s="390">
        <f t="shared" si="4"/>
        <v>0</v>
      </c>
      <c r="W19" s="390">
        <f t="shared" si="5"/>
        <v>0.44097222222222193</v>
      </c>
      <c r="X19" s="49"/>
      <c r="Y19" s="46"/>
      <c r="Z19" s="391">
        <f t="shared" si="6"/>
        <v>0.44097222222222193</v>
      </c>
      <c r="AB19" s="392" t="s">
        <v>50</v>
      </c>
    </row>
    <row r="20" spans="1:28" x14ac:dyDescent="0.2">
      <c r="A20" s="4"/>
      <c r="B20" s="390" t="s">
        <v>54</v>
      </c>
      <c r="C20" s="339">
        <v>0.39583333333333298</v>
      </c>
      <c r="D20" s="45" t="s">
        <v>49</v>
      </c>
      <c r="E20" s="46">
        <v>0.95486111111111105</v>
      </c>
      <c r="F20" s="393">
        <f t="shared" si="0"/>
        <v>0.55902777777777812</v>
      </c>
      <c r="G20" s="284"/>
      <c r="H20" s="284" t="s">
        <v>49</v>
      </c>
      <c r="I20" s="285"/>
      <c r="J20" s="280"/>
      <c r="K20" s="280" t="s">
        <v>49</v>
      </c>
      <c r="L20" s="279"/>
      <c r="M20" s="387"/>
      <c r="N20" s="280" t="s">
        <v>49</v>
      </c>
      <c r="O20" s="280"/>
      <c r="P20" s="247">
        <v>0.72916666666666696</v>
      </c>
      <c r="Q20" s="47" t="s">
        <v>49</v>
      </c>
      <c r="R20" s="279">
        <v>0.75</v>
      </c>
      <c r="S20" s="388">
        <f t="shared" si="1"/>
        <v>0.55902777777777812</v>
      </c>
      <c r="T20" s="389">
        <f t="shared" si="2"/>
        <v>12.916666666666682</v>
      </c>
      <c r="U20" s="248">
        <f t="shared" si="3"/>
        <v>0.44097222222222193</v>
      </c>
      <c r="V20" s="390">
        <f t="shared" si="4"/>
        <v>0</v>
      </c>
      <c r="W20" s="390">
        <f t="shared" si="5"/>
        <v>0.44097222222222193</v>
      </c>
      <c r="X20" s="49"/>
      <c r="Y20" s="46"/>
      <c r="Z20" s="391">
        <f t="shared" si="6"/>
        <v>0.44097222222222193</v>
      </c>
      <c r="AB20" s="392" t="s">
        <v>50</v>
      </c>
    </row>
    <row r="21" spans="1:28" x14ac:dyDescent="0.2">
      <c r="A21" s="4"/>
      <c r="B21" s="396" t="s">
        <v>55</v>
      </c>
      <c r="C21" s="245">
        <v>0.35416666666666702</v>
      </c>
      <c r="D21" s="45" t="s">
        <v>49</v>
      </c>
      <c r="E21" s="46">
        <v>0.86805555555555602</v>
      </c>
      <c r="F21" s="397">
        <f t="shared" si="0"/>
        <v>0.51388888888888906</v>
      </c>
      <c r="G21" s="45"/>
      <c r="H21" s="45" t="s">
        <v>49</v>
      </c>
      <c r="I21" s="246"/>
      <c r="J21" s="47"/>
      <c r="K21" s="47" t="s">
        <v>49</v>
      </c>
      <c r="L21" s="342"/>
      <c r="M21" s="247">
        <v>0.58333333333333304</v>
      </c>
      <c r="N21" s="47" t="s">
        <v>49</v>
      </c>
      <c r="O21" s="47">
        <v>0.63541666666666696</v>
      </c>
      <c r="P21" s="247"/>
      <c r="Q21" s="47" t="s">
        <v>49</v>
      </c>
      <c r="R21" s="279"/>
      <c r="S21" s="388">
        <f t="shared" si="1"/>
        <v>0.51388888888888906</v>
      </c>
      <c r="T21" s="389">
        <f t="shared" si="2"/>
        <v>11.083333333333323</v>
      </c>
      <c r="U21" s="248">
        <f t="shared" si="3"/>
        <v>0.48611111111111099</v>
      </c>
      <c r="V21" s="390">
        <f t="shared" si="4"/>
        <v>0</v>
      </c>
      <c r="W21" s="390">
        <f t="shared" si="5"/>
        <v>0.48611111111111099</v>
      </c>
      <c r="X21" s="49"/>
      <c r="Y21" s="46"/>
      <c r="Z21" s="391">
        <f t="shared" si="6"/>
        <v>0.39930555555555597</v>
      </c>
      <c r="AB21" s="392" t="s">
        <v>50</v>
      </c>
    </row>
    <row r="22" spans="1:28" x14ac:dyDescent="0.2">
      <c r="A22" s="4"/>
      <c r="B22" s="390" t="s">
        <v>56</v>
      </c>
      <c r="C22" s="245">
        <v>0.35416666666666702</v>
      </c>
      <c r="D22" s="45" t="s">
        <v>49</v>
      </c>
      <c r="E22" s="46">
        <v>0.88888888888888895</v>
      </c>
      <c r="F22" s="397">
        <f t="shared" si="0"/>
        <v>0.53472222222222188</v>
      </c>
      <c r="G22" s="45"/>
      <c r="H22" s="45" t="s">
        <v>49</v>
      </c>
      <c r="I22" s="246"/>
      <c r="J22" s="280"/>
      <c r="K22" s="280" t="s">
        <v>49</v>
      </c>
      <c r="L22" s="279"/>
      <c r="M22" s="387">
        <v>0.58333333333333304</v>
      </c>
      <c r="N22" s="280" t="s">
        <v>49</v>
      </c>
      <c r="O22" s="280">
        <v>0.63541666666666696</v>
      </c>
      <c r="P22" s="387"/>
      <c r="Q22" s="280" t="s">
        <v>49</v>
      </c>
      <c r="R22" s="279"/>
      <c r="S22" s="388">
        <f t="shared" si="1"/>
        <v>0.53472222222222188</v>
      </c>
      <c r="T22" s="389">
        <f t="shared" si="2"/>
        <v>11.583333333333311</v>
      </c>
      <c r="U22" s="248">
        <f t="shared" si="3"/>
        <v>0.46527777777777807</v>
      </c>
      <c r="V22" s="390">
        <f t="shared" si="4"/>
        <v>0</v>
      </c>
      <c r="W22" s="390">
        <f t="shared" si="5"/>
        <v>0.46527777777777807</v>
      </c>
      <c r="X22" s="49"/>
      <c r="Y22" s="6"/>
      <c r="Z22" s="335">
        <f t="shared" si="6"/>
        <v>0.48611111111111099</v>
      </c>
      <c r="AB22" s="392" t="s">
        <v>50</v>
      </c>
    </row>
    <row r="23" spans="1:28" x14ac:dyDescent="0.2">
      <c r="A23" s="4"/>
      <c r="B23" s="4"/>
      <c r="C23" s="94" t="s">
        <v>57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92.250000000000028</v>
      </c>
      <c r="T23" s="217">
        <f>SUM(T16:T22)</f>
        <v>87.250000000000057</v>
      </c>
      <c r="U23" s="6"/>
      <c r="V23" s="4"/>
      <c r="W23" s="218">
        <f>SUM(W16:W22)*24</f>
        <v>75.749999999999972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6" spans="1:28" x14ac:dyDescent="0.2">
      <c r="B26" s="382" t="s">
        <v>58</v>
      </c>
      <c r="C26" s="398">
        <v>0.64930555555555602</v>
      </c>
      <c r="D26" s="398" t="s">
        <v>49</v>
      </c>
      <c r="E26" s="398">
        <v>0.95833333333333304</v>
      </c>
      <c r="F26" s="393">
        <f>(E26-C26)</f>
        <v>0.30902777777777701</v>
      </c>
      <c r="G26" s="398"/>
      <c r="H26" s="398" t="s">
        <v>49</v>
      </c>
      <c r="I26" s="398"/>
      <c r="J26" s="399"/>
      <c r="K26" s="399" t="s">
        <v>49</v>
      </c>
      <c r="L26" s="399"/>
      <c r="M26" s="399"/>
      <c r="N26" s="399" t="s">
        <v>49</v>
      </c>
      <c r="O26" s="399"/>
      <c r="P26" s="399"/>
      <c r="Q26" s="399" t="s">
        <v>49</v>
      </c>
      <c r="R26" s="399"/>
      <c r="S26" s="398">
        <f>(F26-((I26-G26)))</f>
        <v>0.30902777777777701</v>
      </c>
      <c r="T26" s="389">
        <f>(F26-((I26-G26)+(L26-J26)+(O26-M26)+(R26-P26)))*24</f>
        <v>7.4166666666666483</v>
      </c>
      <c r="U26" s="390">
        <f>(($J$13+C26)+($L$13-E26))</f>
        <v>0.69097222222222299</v>
      </c>
      <c r="V26" s="390">
        <f>(I26-G26)</f>
        <v>0</v>
      </c>
      <c r="W26" s="390">
        <f>(V26+U26)</f>
        <v>0.69097222222222299</v>
      </c>
      <c r="X26" s="390"/>
      <c r="Y26" s="390"/>
      <c r="Z26" s="390">
        <f>SUM(($J$13+C26)+($L$13-E25))</f>
        <v>1.649305555555556</v>
      </c>
      <c r="AA26" s="400"/>
      <c r="AB26" s="392" t="s">
        <v>59</v>
      </c>
    </row>
    <row r="27" spans="1:28" x14ac:dyDescent="0.2">
      <c r="B27" s="10"/>
      <c r="C27" s="6"/>
      <c r="D27" s="6"/>
      <c r="E27" s="6"/>
      <c r="F27" s="93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52"/>
      <c r="U27" s="6"/>
      <c r="V27" s="6"/>
      <c r="W27" s="6"/>
      <c r="X27" s="6"/>
      <c r="Y27" s="6"/>
      <c r="Z27" s="6"/>
    </row>
    <row r="28" spans="1:28" x14ac:dyDescent="0.2">
      <c r="B28" s="10"/>
      <c r="C28" s="6"/>
      <c r="D28" s="6"/>
      <c r="E28" s="6"/>
      <c r="F28" s="93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52"/>
      <c r="U28" s="6"/>
      <c r="V28" s="6"/>
      <c r="W28" s="6"/>
      <c r="X28" s="6"/>
      <c r="Y28" s="6"/>
      <c r="Z28" s="6"/>
    </row>
    <row r="29" spans="1:28" x14ac:dyDescent="0.2">
      <c r="B29" s="10"/>
      <c r="C29" s="6"/>
      <c r="D29" s="6"/>
      <c r="E29" s="6"/>
      <c r="F29" s="93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52"/>
      <c r="U29" s="6"/>
      <c r="V29" s="6"/>
      <c r="W29" s="6"/>
      <c r="X29" s="6"/>
      <c r="Y29" s="6"/>
      <c r="Z29" s="6"/>
    </row>
    <row r="30" spans="1:28" x14ac:dyDescent="0.2">
      <c r="C30" s="81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29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54"/>
      <c r="Z4" s="6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176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177</v>
      </c>
      <c r="P5" s="6"/>
      <c r="Q5" s="4"/>
      <c r="R5" s="11" t="s">
        <v>14</v>
      </c>
      <c r="S5" s="13"/>
      <c r="T5" s="15" t="s">
        <v>178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>
        <v>0.3888888888888889</v>
      </c>
      <c r="D16" s="45" t="s">
        <v>49</v>
      </c>
      <c r="E16" s="46">
        <v>0.92708333333333304</v>
      </c>
      <c r="F16" s="607">
        <f t="shared" ref="F16:F22" si="0">(E16-C16)</f>
        <v>0.5381944444444442</v>
      </c>
      <c r="G16" s="45"/>
      <c r="H16" s="45" t="s">
        <v>49</v>
      </c>
      <c r="I16" s="246"/>
      <c r="J16" s="47"/>
      <c r="K16" s="47" t="s">
        <v>49</v>
      </c>
      <c r="L16" s="279"/>
      <c r="M16" s="566"/>
      <c r="N16" s="47" t="s">
        <v>49</v>
      </c>
      <c r="O16" s="47"/>
      <c r="P16" s="598"/>
      <c r="Q16" s="47" t="s">
        <v>49</v>
      </c>
      <c r="R16" s="279"/>
      <c r="S16" s="567">
        <f t="shared" ref="S16:S22" si="1">(F16-((I16-G16)))</f>
        <v>0.5381944444444442</v>
      </c>
      <c r="T16" s="568">
        <f t="shared" ref="T16:T22" si="2">(F16-((I16-G16)+(L16-J16)+(O16-M16)+(R16-P16)))*24</f>
        <v>12.916666666666661</v>
      </c>
      <c r="U16" s="248">
        <f t="shared" ref="U16:U22" si="3">(($J$13+C16)+($L$13-E16))</f>
        <v>0.46180555555555586</v>
      </c>
      <c r="V16" s="570">
        <f t="shared" ref="V16:V22" si="4">(I16-G16)</f>
        <v>0</v>
      </c>
      <c r="W16" s="570">
        <f t="shared" ref="W16:W22" si="5">(V16+U16)</f>
        <v>0.46180555555555586</v>
      </c>
      <c r="X16" s="49"/>
      <c r="Y16" s="46"/>
      <c r="Z16" s="571">
        <f>SUM(($J$13+C16)+($L$13-E12))</f>
        <v>1.3888888888888888</v>
      </c>
      <c r="AB16" s="572"/>
    </row>
    <row r="17" spans="1:28" x14ac:dyDescent="0.2">
      <c r="A17" s="4"/>
      <c r="B17" s="570" t="s">
        <v>51</v>
      </c>
      <c r="C17" s="596">
        <v>0.3888888888888889</v>
      </c>
      <c r="D17" s="45" t="s">
        <v>49</v>
      </c>
      <c r="E17" s="46">
        <v>0.92708333333333304</v>
      </c>
      <c r="F17" s="608">
        <f t="shared" si="0"/>
        <v>0.5381944444444442</v>
      </c>
      <c r="G17" s="284"/>
      <c r="H17" s="284" t="s">
        <v>49</v>
      </c>
      <c r="I17" s="285"/>
      <c r="J17" s="280"/>
      <c r="K17" s="280" t="s">
        <v>49</v>
      </c>
      <c r="L17" s="279"/>
      <c r="M17" s="566"/>
      <c r="N17" s="280" t="s">
        <v>49</v>
      </c>
      <c r="O17" s="280"/>
      <c r="P17" s="566"/>
      <c r="Q17" s="280" t="s">
        <v>49</v>
      </c>
      <c r="R17" s="279"/>
      <c r="S17" s="567">
        <f t="shared" si="1"/>
        <v>0.5381944444444442</v>
      </c>
      <c r="T17" s="568">
        <f t="shared" si="2"/>
        <v>12.916666666666661</v>
      </c>
      <c r="U17" s="248">
        <f t="shared" si="3"/>
        <v>0.46180555555555586</v>
      </c>
      <c r="V17" s="570">
        <f t="shared" si="4"/>
        <v>0</v>
      </c>
      <c r="W17" s="570">
        <f t="shared" si="5"/>
        <v>0.46180555555555586</v>
      </c>
      <c r="X17" s="49"/>
      <c r="Y17" s="46"/>
      <c r="Z17" s="571">
        <f t="shared" ref="Z17:Z22" si="6">SUM(($J$13+C17)+($L$13-E16))</f>
        <v>0.46180555555555586</v>
      </c>
      <c r="AB17" s="572"/>
    </row>
    <row r="18" spans="1:28" x14ac:dyDescent="0.2">
      <c r="A18" s="4"/>
      <c r="B18" s="570" t="s">
        <v>52</v>
      </c>
      <c r="C18" s="596">
        <v>0.3888888888888889</v>
      </c>
      <c r="D18" s="45" t="s">
        <v>49</v>
      </c>
      <c r="E18" s="46">
        <v>0.92708333333333304</v>
      </c>
      <c r="F18" s="607">
        <f t="shared" si="0"/>
        <v>0.5381944444444442</v>
      </c>
      <c r="G18" s="45"/>
      <c r="H18" s="45" t="s">
        <v>49</v>
      </c>
      <c r="I18" s="246"/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0.5381944444444442</v>
      </c>
      <c r="T18" s="568">
        <f t="shared" si="2"/>
        <v>12.916666666666661</v>
      </c>
      <c r="U18" s="248">
        <f t="shared" si="3"/>
        <v>0.46180555555555586</v>
      </c>
      <c r="V18" s="570">
        <f t="shared" si="4"/>
        <v>0</v>
      </c>
      <c r="W18" s="570">
        <f t="shared" si="5"/>
        <v>0.46180555555555586</v>
      </c>
      <c r="X18" s="49"/>
      <c r="Y18" s="46"/>
      <c r="Z18" s="571">
        <f t="shared" si="6"/>
        <v>0.46180555555555586</v>
      </c>
      <c r="AB18" s="572"/>
    </row>
    <row r="19" spans="1:28" x14ac:dyDescent="0.2">
      <c r="A19" s="4"/>
      <c r="B19" s="570" t="s">
        <v>53</v>
      </c>
      <c r="C19" s="596">
        <v>0.3888888888888889</v>
      </c>
      <c r="D19" s="45" t="s">
        <v>49</v>
      </c>
      <c r="E19" s="46">
        <v>0.92708333333333304</v>
      </c>
      <c r="F19" s="607">
        <f t="shared" si="0"/>
        <v>0.5381944444444442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0.5381944444444442</v>
      </c>
      <c r="T19" s="568">
        <f t="shared" si="2"/>
        <v>12.916666666666661</v>
      </c>
      <c r="U19" s="248">
        <f t="shared" si="3"/>
        <v>0.46180555555555586</v>
      </c>
      <c r="V19" s="570">
        <f t="shared" si="4"/>
        <v>0</v>
      </c>
      <c r="W19" s="570">
        <f t="shared" si="5"/>
        <v>0.46180555555555586</v>
      </c>
      <c r="X19" s="49"/>
      <c r="Y19" s="46"/>
      <c r="Z19" s="571">
        <f t="shared" si="6"/>
        <v>0.46180555555555586</v>
      </c>
      <c r="AB19" s="572"/>
    </row>
    <row r="20" spans="1:28" x14ac:dyDescent="0.2">
      <c r="A20" s="4"/>
      <c r="B20" s="570" t="s">
        <v>54</v>
      </c>
      <c r="C20" s="596">
        <v>0.3888888888888889</v>
      </c>
      <c r="D20" s="45" t="s">
        <v>49</v>
      </c>
      <c r="E20" s="46">
        <v>0.92708333333333304</v>
      </c>
      <c r="F20" s="608">
        <f t="shared" si="0"/>
        <v>0.5381944444444442</v>
      </c>
      <c r="G20" s="284"/>
      <c r="H20" s="284" t="s">
        <v>49</v>
      </c>
      <c r="I20" s="285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0.5381944444444442</v>
      </c>
      <c r="T20" s="568">
        <f t="shared" si="2"/>
        <v>12.916666666666661</v>
      </c>
      <c r="U20" s="248">
        <f t="shared" si="3"/>
        <v>0.46180555555555586</v>
      </c>
      <c r="V20" s="570">
        <f t="shared" si="4"/>
        <v>0</v>
      </c>
      <c r="W20" s="570">
        <f t="shared" si="5"/>
        <v>0.46180555555555586</v>
      </c>
      <c r="X20" s="49"/>
      <c r="Y20" s="46"/>
      <c r="Z20" s="571">
        <f t="shared" si="6"/>
        <v>0.46180555555555586</v>
      </c>
      <c r="AB20" s="572"/>
    </row>
    <row r="21" spans="1:28" x14ac:dyDescent="0.2">
      <c r="A21" s="4"/>
      <c r="B21" s="570" t="s">
        <v>55</v>
      </c>
      <c r="C21" s="558">
        <v>0.36111111111111099</v>
      </c>
      <c r="D21" s="284" t="s">
        <v>49</v>
      </c>
      <c r="E21" s="274">
        <v>0.85763888888888895</v>
      </c>
      <c r="F21" s="608">
        <f t="shared" si="0"/>
        <v>0.49652777777777796</v>
      </c>
      <c r="G21" s="284"/>
      <c r="H21" s="284" t="s">
        <v>49</v>
      </c>
      <c r="I21" s="285"/>
      <c r="J21" s="280"/>
      <c r="K21" s="280" t="s">
        <v>49</v>
      </c>
      <c r="L21" s="279"/>
      <c r="M21" s="566"/>
      <c r="N21" s="280" t="s">
        <v>49</v>
      </c>
      <c r="O21" s="280"/>
      <c r="P21" s="566"/>
      <c r="Q21" s="280" t="s">
        <v>49</v>
      </c>
      <c r="R21" s="279"/>
      <c r="S21" s="567">
        <f t="shared" si="1"/>
        <v>0.49652777777777796</v>
      </c>
      <c r="T21" s="568">
        <f t="shared" si="2"/>
        <v>11.916666666666671</v>
      </c>
      <c r="U21" s="248">
        <f t="shared" si="3"/>
        <v>0.5034722222222221</v>
      </c>
      <c r="V21" s="570">
        <f t="shared" si="4"/>
        <v>0</v>
      </c>
      <c r="W21" s="570">
        <f t="shared" si="5"/>
        <v>0.5034722222222221</v>
      </c>
      <c r="X21" s="49"/>
      <c r="Y21" s="46"/>
      <c r="Z21" s="571">
        <f t="shared" si="6"/>
        <v>0.43402777777777796</v>
      </c>
      <c r="AB21" s="572"/>
    </row>
    <row r="22" spans="1:28" x14ac:dyDescent="0.2">
      <c r="A22" s="4"/>
      <c r="B22" s="570" t="s">
        <v>56</v>
      </c>
      <c r="C22" s="606">
        <v>0.31944444444444398</v>
      </c>
      <c r="D22" s="45" t="s">
        <v>49</v>
      </c>
      <c r="E22" s="46">
        <v>0.84375</v>
      </c>
      <c r="F22" s="607">
        <f t="shared" si="0"/>
        <v>0.52430555555555602</v>
      </c>
      <c r="G22" s="45"/>
      <c r="H22" s="45" t="s">
        <v>49</v>
      </c>
      <c r="I22" s="246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0.52430555555555602</v>
      </c>
      <c r="T22" s="568">
        <f t="shared" si="2"/>
        <v>12.583333333333345</v>
      </c>
      <c r="U22" s="248">
        <f t="shared" si="3"/>
        <v>0.47569444444444398</v>
      </c>
      <c r="V22" s="570">
        <f t="shared" si="4"/>
        <v>0</v>
      </c>
      <c r="W22" s="570">
        <f t="shared" si="5"/>
        <v>0.47569444444444398</v>
      </c>
      <c r="X22" s="49"/>
      <c r="Y22" s="6"/>
      <c r="Z22" s="582">
        <f t="shared" si="6"/>
        <v>0.46180555555555503</v>
      </c>
      <c r="AB22" s="572"/>
    </row>
    <row r="23" spans="1:28" x14ac:dyDescent="0.2">
      <c r="A23" s="4"/>
      <c r="B23" s="4"/>
      <c r="C23" s="51" t="s">
        <v>179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89.083333333333329</v>
      </c>
      <c r="T23" s="217">
        <f>SUM(T16:T22)</f>
        <v>89.083333333333314</v>
      </c>
      <c r="U23" s="6"/>
      <c r="V23" s="4"/>
      <c r="W23" s="218">
        <f>SUM(W16:W22)*24</f>
        <v>78.916666666666686</v>
      </c>
      <c r="X23" s="52"/>
      <c r="Y23" s="52"/>
      <c r="Z23" s="19"/>
    </row>
    <row r="24" spans="1:28" x14ac:dyDescent="0.2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AB24" s="90"/>
    </row>
    <row r="25" spans="1:28" x14ac:dyDescent="0.2">
      <c r="A25" s="4"/>
      <c r="B25" s="621" t="s">
        <v>58</v>
      </c>
      <c r="C25" s="622">
        <v>0.46180555555555558</v>
      </c>
      <c r="D25" s="541" t="s">
        <v>49</v>
      </c>
      <c r="E25" s="632">
        <v>0.91666666666666663</v>
      </c>
      <c r="F25" s="633">
        <f>(E25-C25)</f>
        <v>0.45486111111111105</v>
      </c>
      <c r="G25" s="541"/>
      <c r="H25" s="541" t="s">
        <v>49</v>
      </c>
      <c r="I25" s="544"/>
      <c r="J25" s="545"/>
      <c r="K25" s="545" t="s">
        <v>49</v>
      </c>
      <c r="L25" s="634"/>
      <c r="M25" s="635"/>
      <c r="N25" s="545" t="s">
        <v>49</v>
      </c>
      <c r="O25" s="545"/>
      <c r="P25" s="635"/>
      <c r="Q25" s="545" t="s">
        <v>49</v>
      </c>
      <c r="R25" s="256"/>
      <c r="S25" s="628">
        <f>(F25-((I25-G25)))</f>
        <v>0.45486111111111105</v>
      </c>
      <c r="T25" s="639">
        <f>(F25-((I25-G25)+(L25-J25)+(O25-M25)+(R25-P25)))*24</f>
        <v>10.916666666666664</v>
      </c>
      <c r="U25" s="640">
        <f>(($J$13+C25)+($L$13-E25))</f>
        <v>0.54513888888888895</v>
      </c>
      <c r="V25" s="630">
        <f>(I25-G25)</f>
        <v>0</v>
      </c>
      <c r="W25" s="570">
        <f>(V25+U25)</f>
        <v>0.54513888888888895</v>
      </c>
      <c r="X25" s="49"/>
      <c r="Y25" s="523"/>
      <c r="Z25" s="631">
        <f>SUM(($J$13+C25)+($L$13-E24))</f>
        <v>1.4618055555555556</v>
      </c>
      <c r="AB25" s="524"/>
    </row>
    <row r="26" spans="1:28" x14ac:dyDescent="0.2">
      <c r="A26" s="4"/>
      <c r="B26" s="636" t="s">
        <v>103</v>
      </c>
      <c r="C26" s="466">
        <v>0.3576388888888889</v>
      </c>
      <c r="D26" s="601" t="s">
        <v>49</v>
      </c>
      <c r="E26" s="601">
        <v>0.85763888888888884</v>
      </c>
      <c r="F26" s="468">
        <f>(E26-C26)</f>
        <v>0.49999999999999994</v>
      </c>
      <c r="G26" s="601"/>
      <c r="H26" s="601" t="s">
        <v>49</v>
      </c>
      <c r="I26" s="469"/>
      <c r="J26" s="602"/>
      <c r="K26" s="602" t="s">
        <v>49</v>
      </c>
      <c r="L26" s="641"/>
      <c r="M26" s="642"/>
      <c r="N26" s="602" t="s">
        <v>49</v>
      </c>
      <c r="O26" s="602"/>
      <c r="P26" s="464"/>
      <c r="Q26" s="602" t="s">
        <v>49</v>
      </c>
      <c r="R26" s="256"/>
      <c r="S26" s="628">
        <f>(F26-((I26-G26)))</f>
        <v>0.49999999999999994</v>
      </c>
      <c r="T26" s="629">
        <f>(F26-((I26-G26)+(L26-J26)+(O26-M26)+(R26-P26)))*24</f>
        <v>11.999999999999998</v>
      </c>
      <c r="U26" s="463">
        <f>(($J$13+C26)+($L$13-E26))</f>
        <v>0.5</v>
      </c>
      <c r="V26" s="630">
        <f>(I26-G26)</f>
        <v>0</v>
      </c>
      <c r="W26" s="570">
        <f>(V26+U26)</f>
        <v>0.5</v>
      </c>
      <c r="X26" s="49"/>
      <c r="Y26" s="523"/>
      <c r="Z26" s="631">
        <f>SUM(($J$13+C26)+($L$13-E25))</f>
        <v>0.44097222222222227</v>
      </c>
      <c r="AB26" s="524"/>
    </row>
    <row r="27" spans="1:28" x14ac:dyDescent="0.2">
      <c r="A27" s="4"/>
      <c r="B27" s="636" t="s">
        <v>87</v>
      </c>
      <c r="C27" s="466">
        <v>0.31944444444444442</v>
      </c>
      <c r="D27" s="601" t="s">
        <v>49</v>
      </c>
      <c r="E27" s="601">
        <v>0.91319444444444442</v>
      </c>
      <c r="F27" s="468">
        <f>(E27-C27)</f>
        <v>0.59375</v>
      </c>
      <c r="G27" s="601"/>
      <c r="H27" s="601" t="s">
        <v>49</v>
      </c>
      <c r="I27" s="469"/>
      <c r="J27" s="602"/>
      <c r="K27" s="602" t="s">
        <v>49</v>
      </c>
      <c r="L27" s="641"/>
      <c r="M27" s="642"/>
      <c r="N27" s="602" t="s">
        <v>49</v>
      </c>
      <c r="O27" s="602"/>
      <c r="P27" s="464"/>
      <c r="Q27" s="602" t="s">
        <v>49</v>
      </c>
      <c r="R27" s="256"/>
      <c r="S27" s="628">
        <f>(F27-((I27-G27)))</f>
        <v>0.59375</v>
      </c>
      <c r="T27" s="629">
        <f>(F27-((I27-G27)+(L27-J27)+(O27-M27)+(R27-P27)))*24</f>
        <v>14.25</v>
      </c>
      <c r="U27" s="463">
        <f>(($J$13+C27)+($L$13-E27))</f>
        <v>0.40625</v>
      </c>
      <c r="V27" s="630">
        <f>(I27-G27)</f>
        <v>0</v>
      </c>
      <c r="W27" s="570">
        <f>(V27+U27)</f>
        <v>0.40625</v>
      </c>
      <c r="X27" s="49"/>
      <c r="Y27" s="523"/>
      <c r="Z27" s="631">
        <f>SUM(($J$13+C27)+($L$13-E26))</f>
        <v>0.46180555555555558</v>
      </c>
      <c r="AB27" s="524"/>
    </row>
    <row r="28" spans="1:28" x14ac:dyDescent="0.2">
      <c r="A28" s="4"/>
      <c r="B28" s="636" t="s">
        <v>104</v>
      </c>
      <c r="C28" s="466">
        <v>0.31944444444444442</v>
      </c>
      <c r="D28" s="601" t="s">
        <v>49</v>
      </c>
      <c r="E28" s="601">
        <v>0.72569444444444442</v>
      </c>
      <c r="F28" s="468">
        <f>(E28-C28)</f>
        <v>0.40625</v>
      </c>
      <c r="G28" s="601"/>
      <c r="H28" s="601" t="s">
        <v>49</v>
      </c>
      <c r="I28" s="469"/>
      <c r="J28" s="602"/>
      <c r="K28" s="602" t="s">
        <v>49</v>
      </c>
      <c r="L28" s="641"/>
      <c r="M28" s="642"/>
      <c r="N28" s="602" t="s">
        <v>49</v>
      </c>
      <c r="O28" s="602"/>
      <c r="P28" s="464"/>
      <c r="Q28" s="602" t="s">
        <v>49</v>
      </c>
      <c r="R28" s="256"/>
      <c r="S28" s="628">
        <f>(F28-((I28-G28)))</f>
        <v>0.40625</v>
      </c>
      <c r="T28" s="629">
        <f>(F28-((I28-G28)+(L28-J28)+(O28-M28)+(R28-P28)))*24</f>
        <v>9.75</v>
      </c>
      <c r="U28" s="463">
        <f>(($J$13+C28)+($L$13-E28))</f>
        <v>0.59375</v>
      </c>
      <c r="V28" s="630">
        <f>(I28-G28)</f>
        <v>0</v>
      </c>
      <c r="W28" s="570">
        <f>(V28+U28)</f>
        <v>0.59375</v>
      </c>
      <c r="X28" s="49"/>
      <c r="Y28" s="523"/>
      <c r="Z28" s="631">
        <f>SUM(($J$13+C28)+($L$13-E27))</f>
        <v>0.40625</v>
      </c>
      <c r="AB28" s="524"/>
    </row>
    <row r="29" spans="1:28" x14ac:dyDescent="0.2">
      <c r="AB29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35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180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181</v>
      </c>
      <c r="P5" s="6"/>
      <c r="Q5" s="4"/>
      <c r="R5" s="11" t="s">
        <v>14</v>
      </c>
      <c r="S5" s="13"/>
      <c r="T5" s="15" t="s">
        <v>178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79">
        <v>0.3611111111111111</v>
      </c>
      <c r="D16" s="57" t="s">
        <v>49</v>
      </c>
      <c r="E16" s="57">
        <v>0.65277777777777801</v>
      </c>
      <c r="F16" s="58">
        <f t="shared" ref="F16:F23" si="0">(E16-C16)</f>
        <v>0.29166666666666691</v>
      </c>
      <c r="G16" s="57"/>
      <c r="H16" s="57" t="s">
        <v>49</v>
      </c>
      <c r="I16" s="59"/>
      <c r="J16" s="60"/>
      <c r="K16" s="60" t="s">
        <v>49</v>
      </c>
      <c r="L16" s="578"/>
      <c r="M16" s="579"/>
      <c r="N16" s="60" t="s">
        <v>49</v>
      </c>
      <c r="O16" s="60"/>
      <c r="P16" s="61"/>
      <c r="Q16" s="60" t="s">
        <v>49</v>
      </c>
      <c r="R16" s="578"/>
      <c r="S16" s="580">
        <f t="shared" ref="S16:S23" si="1">(F16-((I16-G16)))</f>
        <v>0.29166666666666691</v>
      </c>
      <c r="T16" s="581">
        <f t="shared" ref="T16:T23" si="2">(F16-((I16-G16)+(L16-J16)+(O16-M16)+(R16-P16)))*24</f>
        <v>7.0000000000000053</v>
      </c>
      <c r="U16" s="62">
        <f t="shared" ref="U16:U23" si="3">(($J$13+C16)+($L$13-E16))</f>
        <v>0.70833333333333304</v>
      </c>
      <c r="V16" s="573">
        <f t="shared" ref="V16:V23" si="4">(I16-G16)</f>
        <v>0</v>
      </c>
      <c r="W16" s="573">
        <f t="shared" ref="W16:W23" si="5">(V16+U16)</f>
        <v>0.70833333333333304</v>
      </c>
      <c r="X16" s="49"/>
      <c r="Y16" s="46"/>
      <c r="Z16" s="582">
        <f>SUM(($J$13+C16)+($L$13-E23))</f>
        <v>0.43750000000000006</v>
      </c>
      <c r="AB16" s="572"/>
    </row>
    <row r="17" spans="1:28" x14ac:dyDescent="0.2">
      <c r="A17" s="4"/>
      <c r="B17" s="74" t="s">
        <v>48</v>
      </c>
      <c r="C17" s="80">
        <v>0.63194444444444398</v>
      </c>
      <c r="D17" s="65" t="s">
        <v>49</v>
      </c>
      <c r="E17" s="65">
        <v>0.98263888888888895</v>
      </c>
      <c r="F17" s="67">
        <f t="shared" si="0"/>
        <v>0.35069444444444497</v>
      </c>
      <c r="G17" s="65"/>
      <c r="H17" s="65" t="s">
        <v>49</v>
      </c>
      <c r="I17" s="68"/>
      <c r="J17" s="69"/>
      <c r="K17" s="69" t="s">
        <v>49</v>
      </c>
      <c r="L17" s="70"/>
      <c r="M17" s="71"/>
      <c r="N17" s="69" t="s">
        <v>49</v>
      </c>
      <c r="O17" s="69"/>
      <c r="P17" s="71"/>
      <c r="Q17" s="69" t="s">
        <v>49</v>
      </c>
      <c r="R17" s="70"/>
      <c r="S17" s="64">
        <f t="shared" si="1"/>
        <v>0.35069444444444497</v>
      </c>
      <c r="T17" s="72">
        <f t="shared" si="2"/>
        <v>8.4166666666666785</v>
      </c>
      <c r="U17" s="73">
        <f t="shared" si="3"/>
        <v>0.64930555555555503</v>
      </c>
      <c r="V17" s="74">
        <f t="shared" si="4"/>
        <v>0</v>
      </c>
      <c r="W17" s="74">
        <f t="shared" si="5"/>
        <v>0.64930555555555503</v>
      </c>
      <c r="X17" s="49"/>
      <c r="Y17" s="46"/>
      <c r="Z17" s="75">
        <f>SUM(($J$13+C17)+($L$13-E12))</f>
        <v>1.631944444444444</v>
      </c>
      <c r="AB17" s="572"/>
    </row>
    <row r="18" spans="1:28" x14ac:dyDescent="0.2">
      <c r="A18" s="4"/>
      <c r="B18" s="605" t="s">
        <v>51</v>
      </c>
      <c r="C18" s="596">
        <v>0.3611111111111111</v>
      </c>
      <c r="D18" s="45" t="s">
        <v>49</v>
      </c>
      <c r="E18" s="45">
        <v>0.98263888888888895</v>
      </c>
      <c r="F18" s="607">
        <f t="shared" si="0"/>
        <v>0.6215277777777779</v>
      </c>
      <c r="G18" s="45">
        <v>0.65625</v>
      </c>
      <c r="H18" s="45" t="s">
        <v>49</v>
      </c>
      <c r="I18" s="246">
        <v>0.69791666666666696</v>
      </c>
      <c r="J18" s="280"/>
      <c r="K18" s="47" t="s">
        <v>49</v>
      </c>
      <c r="L18" s="279"/>
      <c r="M18" s="566"/>
      <c r="N18" s="47" t="s">
        <v>49</v>
      </c>
      <c r="O18" s="280"/>
      <c r="P18" s="598"/>
      <c r="Q18" s="47" t="s">
        <v>49</v>
      </c>
      <c r="R18" s="279"/>
      <c r="S18" s="567">
        <f t="shared" si="1"/>
        <v>0.57986111111111094</v>
      </c>
      <c r="T18" s="568">
        <f t="shared" si="2"/>
        <v>13.916666666666663</v>
      </c>
      <c r="U18" s="248">
        <f t="shared" si="3"/>
        <v>0.37847222222222215</v>
      </c>
      <c r="V18" s="570">
        <f t="shared" si="4"/>
        <v>4.1666666666666963E-2</v>
      </c>
      <c r="W18" s="570">
        <f t="shared" si="5"/>
        <v>0.42013888888888912</v>
      </c>
      <c r="X18" s="49"/>
      <c r="Y18" s="46"/>
      <c r="Z18" s="571">
        <f t="shared" ref="Z18:Z23" si="6">SUM(($J$13+C18)+($L$13-E17))</f>
        <v>0.37847222222222215</v>
      </c>
      <c r="AB18" s="572"/>
    </row>
    <row r="19" spans="1:28" x14ac:dyDescent="0.2">
      <c r="A19" s="4"/>
      <c r="B19" s="570" t="s">
        <v>52</v>
      </c>
      <c r="C19" s="596">
        <v>0.3611111111111111</v>
      </c>
      <c r="D19" s="45" t="s">
        <v>49</v>
      </c>
      <c r="E19" s="45">
        <v>0.98263888888888895</v>
      </c>
      <c r="F19" s="607">
        <f t="shared" si="0"/>
        <v>0.6215277777777779</v>
      </c>
      <c r="G19" s="45">
        <v>0.64236111111111105</v>
      </c>
      <c r="H19" s="45" t="s">
        <v>49</v>
      </c>
      <c r="I19" s="246">
        <v>0.69791666666666696</v>
      </c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0.56597222222222199</v>
      </c>
      <c r="T19" s="568">
        <f t="shared" si="2"/>
        <v>13.583333333333329</v>
      </c>
      <c r="U19" s="248">
        <f t="shared" si="3"/>
        <v>0.37847222222222215</v>
      </c>
      <c r="V19" s="570">
        <f t="shared" si="4"/>
        <v>5.5555555555555913E-2</v>
      </c>
      <c r="W19" s="570">
        <f t="shared" si="5"/>
        <v>0.43402777777777807</v>
      </c>
      <c r="X19" s="49"/>
      <c r="Y19" s="46"/>
      <c r="Z19" s="571">
        <f t="shared" si="6"/>
        <v>0.37847222222222215</v>
      </c>
      <c r="AB19" s="572"/>
    </row>
    <row r="20" spans="1:28" x14ac:dyDescent="0.2">
      <c r="A20" s="4"/>
      <c r="B20" s="570" t="s">
        <v>53</v>
      </c>
      <c r="C20" s="596">
        <v>0.3611111111111111</v>
      </c>
      <c r="D20" s="45" t="s">
        <v>49</v>
      </c>
      <c r="E20" s="45">
        <v>0.98263888888888895</v>
      </c>
      <c r="F20" s="607">
        <f t="shared" si="0"/>
        <v>0.6215277777777779</v>
      </c>
      <c r="G20" s="45">
        <v>0.64236111111111105</v>
      </c>
      <c r="H20" s="45" t="s">
        <v>49</v>
      </c>
      <c r="I20" s="246">
        <v>0.69791666666666696</v>
      </c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0.56597222222222199</v>
      </c>
      <c r="T20" s="568">
        <f t="shared" si="2"/>
        <v>13.583333333333329</v>
      </c>
      <c r="U20" s="248">
        <f t="shared" si="3"/>
        <v>0.37847222222222215</v>
      </c>
      <c r="V20" s="570">
        <f t="shared" si="4"/>
        <v>5.5555555555555913E-2</v>
      </c>
      <c r="W20" s="570">
        <f t="shared" si="5"/>
        <v>0.43402777777777807</v>
      </c>
      <c r="X20" s="49"/>
      <c r="Y20" s="46"/>
      <c r="Z20" s="571">
        <f t="shared" si="6"/>
        <v>0.37847222222222215</v>
      </c>
      <c r="AB20" s="572"/>
    </row>
    <row r="21" spans="1:28" x14ac:dyDescent="0.2">
      <c r="A21" s="4"/>
      <c r="B21" s="570" t="s">
        <v>54</v>
      </c>
      <c r="C21" s="558">
        <v>0.3611111111111111</v>
      </c>
      <c r="D21" s="284" t="s">
        <v>49</v>
      </c>
      <c r="E21" s="274">
        <v>0.89236111111111105</v>
      </c>
      <c r="F21" s="608">
        <f t="shared" si="0"/>
        <v>0.53125</v>
      </c>
      <c r="G21" s="284"/>
      <c r="H21" s="284" t="s">
        <v>49</v>
      </c>
      <c r="I21" s="285"/>
      <c r="J21" s="280"/>
      <c r="K21" s="280" t="s">
        <v>49</v>
      </c>
      <c r="L21" s="279"/>
      <c r="M21" s="566"/>
      <c r="N21" s="280" t="s">
        <v>49</v>
      </c>
      <c r="O21" s="280"/>
      <c r="P21" s="566"/>
      <c r="Q21" s="280" t="s">
        <v>49</v>
      </c>
      <c r="R21" s="279"/>
      <c r="S21" s="567">
        <f t="shared" si="1"/>
        <v>0.53125</v>
      </c>
      <c r="T21" s="568">
        <f t="shared" si="2"/>
        <v>12.75</v>
      </c>
      <c r="U21" s="248">
        <f t="shared" si="3"/>
        <v>0.46875000000000006</v>
      </c>
      <c r="V21" s="570">
        <f t="shared" si="4"/>
        <v>0</v>
      </c>
      <c r="W21" s="570">
        <f t="shared" si="5"/>
        <v>0.46875000000000006</v>
      </c>
      <c r="X21" s="49"/>
      <c r="Y21" s="46"/>
      <c r="Z21" s="571">
        <f t="shared" si="6"/>
        <v>0.37847222222222215</v>
      </c>
      <c r="AB21" s="572"/>
    </row>
    <row r="22" spans="1:28" x14ac:dyDescent="0.2">
      <c r="A22" s="4"/>
      <c r="B22" s="605" t="s">
        <v>55</v>
      </c>
      <c r="C22" s="596">
        <v>0.34722222222222199</v>
      </c>
      <c r="D22" s="45" t="s">
        <v>49</v>
      </c>
      <c r="E22" s="46">
        <v>0.83680555555555602</v>
      </c>
      <c r="F22" s="607">
        <f t="shared" si="0"/>
        <v>0.48958333333333404</v>
      </c>
      <c r="G22" s="45"/>
      <c r="H22" s="45" t="s">
        <v>49</v>
      </c>
      <c r="I22" s="246"/>
      <c r="J22" s="47">
        <v>0.41319444444444398</v>
      </c>
      <c r="K22" s="47" t="s">
        <v>49</v>
      </c>
      <c r="L22" s="342">
        <v>0.47916666666666702</v>
      </c>
      <c r="M22" s="598"/>
      <c r="N22" s="47" t="s">
        <v>49</v>
      </c>
      <c r="O22" s="47"/>
      <c r="P22" s="598"/>
      <c r="Q22" s="47" t="s">
        <v>49</v>
      </c>
      <c r="R22" s="279"/>
      <c r="S22" s="567">
        <f t="shared" si="1"/>
        <v>0.48958333333333404</v>
      </c>
      <c r="T22" s="568">
        <f t="shared" si="2"/>
        <v>10.166666666666664</v>
      </c>
      <c r="U22" s="248">
        <f t="shared" si="3"/>
        <v>0.51041666666666596</v>
      </c>
      <c r="V22" s="570">
        <f t="shared" si="4"/>
        <v>0</v>
      </c>
      <c r="W22" s="570">
        <f t="shared" si="5"/>
        <v>0.51041666666666596</v>
      </c>
      <c r="X22" s="49"/>
      <c r="Y22" s="46"/>
      <c r="Z22" s="571">
        <f t="shared" si="6"/>
        <v>0.45486111111111094</v>
      </c>
      <c r="AB22" s="572"/>
    </row>
    <row r="23" spans="1:28" x14ac:dyDescent="0.2">
      <c r="A23" s="4"/>
      <c r="B23" s="570" t="s">
        <v>56</v>
      </c>
      <c r="C23" s="606">
        <v>0.37152777777777801</v>
      </c>
      <c r="D23" s="45" t="s">
        <v>49</v>
      </c>
      <c r="E23" s="46">
        <v>0.92361111111111105</v>
      </c>
      <c r="F23" s="607">
        <f t="shared" si="0"/>
        <v>0.55208333333333304</v>
      </c>
      <c r="G23" s="45"/>
      <c r="H23" s="45" t="s">
        <v>49</v>
      </c>
      <c r="I23" s="246"/>
      <c r="J23" s="280"/>
      <c r="K23" s="280" t="s">
        <v>49</v>
      </c>
      <c r="L23" s="279"/>
      <c r="M23" s="566"/>
      <c r="N23" s="280" t="s">
        <v>49</v>
      </c>
      <c r="O23" s="280"/>
      <c r="P23" s="566"/>
      <c r="Q23" s="280" t="s">
        <v>49</v>
      </c>
      <c r="R23" s="279"/>
      <c r="S23" s="567">
        <f t="shared" si="1"/>
        <v>0.55208333333333304</v>
      </c>
      <c r="T23" s="568">
        <f t="shared" si="2"/>
        <v>13.249999999999993</v>
      </c>
      <c r="U23" s="248">
        <f t="shared" si="3"/>
        <v>0.44791666666666696</v>
      </c>
      <c r="V23" s="570">
        <f t="shared" si="4"/>
        <v>0</v>
      </c>
      <c r="W23" s="570">
        <f t="shared" si="5"/>
        <v>0.44791666666666696</v>
      </c>
      <c r="X23" s="49"/>
      <c r="Y23" s="6"/>
      <c r="Z23" s="582">
        <f t="shared" si="6"/>
        <v>0.53472222222222199</v>
      </c>
      <c r="AB23" s="572"/>
    </row>
    <row r="24" spans="1:28" x14ac:dyDescent="0.2">
      <c r="A24" s="4"/>
      <c r="B24" s="4"/>
      <c r="C24" s="51" t="s">
        <v>182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SUM(S17:S23)*24</f>
        <v>87.25</v>
      </c>
      <c r="T24" s="217">
        <f>SUM(T17:T23)</f>
        <v>85.666666666666657</v>
      </c>
      <c r="U24" s="6"/>
      <c r="V24" s="4"/>
      <c r="W24" s="218">
        <f>SUM(W17:W23)*24</f>
        <v>80.75</v>
      </c>
      <c r="X24" s="52"/>
      <c r="Y24" s="52"/>
      <c r="Z24" s="19"/>
    </row>
    <row r="25" spans="1:28" x14ac:dyDescent="0.2">
      <c r="A25" s="4"/>
      <c r="B25" s="4"/>
      <c r="C25" s="81" t="s">
        <v>183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4"/>
      <c r="C26" s="81" t="s">
        <v>184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U26" s="6"/>
      <c r="V26" s="4"/>
      <c r="W26" s="4"/>
      <c r="X26" s="4"/>
      <c r="Y26" s="4"/>
      <c r="Z26" s="4"/>
    </row>
    <row r="27" spans="1:28" x14ac:dyDescent="0.2">
      <c r="A27" s="4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AB27" s="90"/>
    </row>
    <row r="28" spans="1:28" x14ac:dyDescent="0.2">
      <c r="A28" s="4"/>
      <c r="B28" s="471" t="s">
        <v>58</v>
      </c>
      <c r="C28" s="466">
        <v>0.33333333333333331</v>
      </c>
      <c r="D28" s="601" t="s">
        <v>49</v>
      </c>
      <c r="E28" s="601">
        <v>0.79166666666666663</v>
      </c>
      <c r="F28" s="468">
        <f t="shared" ref="F28:F34" si="7">(E28-C28)</f>
        <v>0.45833333333333331</v>
      </c>
      <c r="G28" s="601"/>
      <c r="H28" s="601" t="s">
        <v>49</v>
      </c>
      <c r="I28" s="469"/>
      <c r="J28" s="602"/>
      <c r="K28" s="602" t="s">
        <v>49</v>
      </c>
      <c r="L28" s="637"/>
      <c r="M28" s="464"/>
      <c r="N28" s="602" t="s">
        <v>49</v>
      </c>
      <c r="O28" s="602"/>
      <c r="P28" s="464">
        <v>0.5</v>
      </c>
      <c r="Q28" s="602" t="s">
        <v>49</v>
      </c>
      <c r="R28" s="256">
        <v>0.54166666666666663</v>
      </c>
      <c r="S28" s="628">
        <f t="shared" ref="S28:S34" si="8">(F28-((I28-G28)))</f>
        <v>0.45833333333333331</v>
      </c>
      <c r="T28" s="629">
        <f t="shared" ref="T28:T34" si="9">(F28-((I28-G28)+(L28-J28)+(O28-M28)+(R28-P28)))*24</f>
        <v>10</v>
      </c>
      <c r="U28" s="463">
        <f t="shared" ref="U28:U34" si="10">(($J$13+C28)+($L$13-E28))</f>
        <v>0.54166666666666674</v>
      </c>
      <c r="V28" s="630">
        <f t="shared" ref="V28:V34" si="11">(I28-G28)</f>
        <v>0</v>
      </c>
      <c r="W28" s="570">
        <f t="shared" ref="W28:W34" si="12">(V28+U28)</f>
        <v>0.54166666666666674</v>
      </c>
      <c r="X28" s="49"/>
      <c r="Y28" s="523"/>
      <c r="Z28" s="631">
        <f>SUM(($J$13+C28)+($L$13-E27))</f>
        <v>1.3333333333333333</v>
      </c>
      <c r="AB28" s="524"/>
    </row>
    <row r="29" spans="1:28" x14ac:dyDescent="0.2">
      <c r="A29" s="4"/>
      <c r="B29" s="471" t="s">
        <v>103</v>
      </c>
      <c r="C29" s="466">
        <v>0.30208333333333331</v>
      </c>
      <c r="D29" s="601" t="s">
        <v>49</v>
      </c>
      <c r="E29" s="601">
        <v>0.78472222222222221</v>
      </c>
      <c r="F29" s="468">
        <f t="shared" si="7"/>
        <v>0.4826388888888889</v>
      </c>
      <c r="G29" s="601"/>
      <c r="H29" s="601" t="s">
        <v>49</v>
      </c>
      <c r="I29" s="469"/>
      <c r="J29" s="602"/>
      <c r="K29" s="602" t="s">
        <v>49</v>
      </c>
      <c r="L29" s="637"/>
      <c r="M29" s="464"/>
      <c r="N29" s="602" t="s">
        <v>49</v>
      </c>
      <c r="O29" s="602"/>
      <c r="P29" s="464"/>
      <c r="Q29" s="602" t="s">
        <v>49</v>
      </c>
      <c r="R29" s="256"/>
      <c r="S29" s="628">
        <f t="shared" si="8"/>
        <v>0.4826388888888889</v>
      </c>
      <c r="T29" s="629">
        <f t="shared" si="9"/>
        <v>11.583333333333334</v>
      </c>
      <c r="U29" s="463">
        <f t="shared" si="10"/>
        <v>0.51736111111111116</v>
      </c>
      <c r="V29" s="630">
        <f t="shared" si="11"/>
        <v>0</v>
      </c>
      <c r="W29" s="570">
        <f t="shared" si="12"/>
        <v>0.51736111111111116</v>
      </c>
      <c r="X29" s="49"/>
      <c r="Y29" s="523"/>
      <c r="Z29" s="631">
        <f>SUM(($J$13+C29)+($L$13-E28))</f>
        <v>0.51041666666666674</v>
      </c>
      <c r="AB29" s="524"/>
    </row>
    <row r="30" spans="1:28" x14ac:dyDescent="0.2">
      <c r="A30" s="4"/>
      <c r="B30" s="471" t="s">
        <v>87</v>
      </c>
      <c r="C30" s="466">
        <v>0.35416666666666669</v>
      </c>
      <c r="D30" s="601" t="s">
        <v>49</v>
      </c>
      <c r="E30" s="601">
        <v>0.80902777777777779</v>
      </c>
      <c r="F30" s="468">
        <f t="shared" si="7"/>
        <v>0.4548611111111111</v>
      </c>
      <c r="G30" s="601"/>
      <c r="H30" s="601" t="s">
        <v>49</v>
      </c>
      <c r="I30" s="469"/>
      <c r="J30" s="602"/>
      <c r="K30" s="602" t="s">
        <v>49</v>
      </c>
      <c r="L30" s="637"/>
      <c r="M30" s="464"/>
      <c r="N30" s="602" t="s">
        <v>49</v>
      </c>
      <c r="O30" s="602"/>
      <c r="P30" s="464"/>
      <c r="Q30" s="602" t="s">
        <v>49</v>
      </c>
      <c r="R30" s="256"/>
      <c r="S30" s="628">
        <f t="shared" si="8"/>
        <v>0.4548611111111111</v>
      </c>
      <c r="T30" s="629">
        <f t="shared" si="9"/>
        <v>10.916666666666666</v>
      </c>
      <c r="U30" s="463">
        <f t="shared" si="10"/>
        <v>0.54513888888888884</v>
      </c>
      <c r="V30" s="630">
        <f t="shared" si="11"/>
        <v>0</v>
      </c>
      <c r="W30" s="570">
        <f t="shared" si="12"/>
        <v>0.54513888888888884</v>
      </c>
      <c r="X30" s="49"/>
      <c r="Y30" s="523"/>
      <c r="Z30" s="631">
        <f>SUM(($J$13+C30)+($L$13-E29))</f>
        <v>0.56944444444444442</v>
      </c>
      <c r="AB30" s="524"/>
    </row>
    <row r="31" spans="1:28" x14ac:dyDescent="0.2">
      <c r="A31" s="4"/>
      <c r="B31" s="471" t="s">
        <v>104</v>
      </c>
      <c r="C31" s="466">
        <v>0.375</v>
      </c>
      <c r="D31" s="601" t="s">
        <v>49</v>
      </c>
      <c r="E31" s="601">
        <v>0.92361111111111116</v>
      </c>
      <c r="F31" s="468">
        <f t="shared" si="7"/>
        <v>0.54861111111111116</v>
      </c>
      <c r="G31" s="601"/>
      <c r="H31" s="601" t="s">
        <v>49</v>
      </c>
      <c r="I31" s="469"/>
      <c r="J31" s="602"/>
      <c r="K31" s="602" t="s">
        <v>49</v>
      </c>
      <c r="L31" s="637"/>
      <c r="M31" s="464"/>
      <c r="N31" s="602" t="s">
        <v>49</v>
      </c>
      <c r="O31" s="602"/>
      <c r="P31" s="464"/>
      <c r="Q31" s="602" t="s">
        <v>49</v>
      </c>
      <c r="R31" s="256"/>
      <c r="S31" s="628">
        <f t="shared" si="8"/>
        <v>0.54861111111111116</v>
      </c>
      <c r="T31" s="629">
        <f t="shared" si="9"/>
        <v>13.166666666666668</v>
      </c>
      <c r="U31" s="463">
        <f t="shared" si="10"/>
        <v>0.45138888888888884</v>
      </c>
      <c r="V31" s="630">
        <f t="shared" si="11"/>
        <v>0</v>
      </c>
      <c r="W31" s="570">
        <f t="shared" si="12"/>
        <v>0.45138888888888884</v>
      </c>
      <c r="X31" s="49"/>
      <c r="Y31" s="523"/>
      <c r="Z31" s="631">
        <f>SUM(($J$13+C31)+($L$13-E30))</f>
        <v>0.56597222222222221</v>
      </c>
      <c r="AB31" s="524"/>
    </row>
    <row r="32" spans="1:28" ht="13.5" thickBot="1" x14ac:dyDescent="0.25">
      <c r="A32" s="4"/>
      <c r="B32" s="143" t="s">
        <v>88</v>
      </c>
      <c r="C32" s="117">
        <v>0.22222222222222221</v>
      </c>
      <c r="D32" s="96" t="s">
        <v>49</v>
      </c>
      <c r="E32" s="96">
        <v>0.65277777777777779</v>
      </c>
      <c r="F32" s="118">
        <f t="shared" si="7"/>
        <v>0.43055555555555558</v>
      </c>
      <c r="G32" s="96">
        <v>0.29166666666666669</v>
      </c>
      <c r="H32" s="96" t="s">
        <v>49</v>
      </c>
      <c r="I32" s="97">
        <v>0.375</v>
      </c>
      <c r="J32" s="101"/>
      <c r="K32" s="101" t="s">
        <v>49</v>
      </c>
      <c r="L32" s="643"/>
      <c r="M32" s="644"/>
      <c r="N32" s="101" t="s">
        <v>49</v>
      </c>
      <c r="O32" s="101"/>
      <c r="P32" s="130"/>
      <c r="Q32" s="101" t="s">
        <v>49</v>
      </c>
      <c r="R32" s="538"/>
      <c r="S32" s="645">
        <f t="shared" si="8"/>
        <v>0.34722222222222227</v>
      </c>
      <c r="T32" s="646">
        <f t="shared" si="9"/>
        <v>8.3333333333333339</v>
      </c>
      <c r="U32" s="98">
        <f t="shared" si="10"/>
        <v>0.56944444444444442</v>
      </c>
      <c r="V32" s="647">
        <f t="shared" si="11"/>
        <v>8.3333333333333315E-2</v>
      </c>
      <c r="W32" s="573">
        <f t="shared" si="12"/>
        <v>0.65277777777777768</v>
      </c>
      <c r="X32" s="49"/>
      <c r="Y32" s="523"/>
      <c r="Z32" s="648">
        <f>SUM(($J$13+C32)+($L$13-E31))</f>
        <v>0.29861111111111105</v>
      </c>
      <c r="AB32" s="524"/>
    </row>
    <row r="33" spans="1:28" x14ac:dyDescent="0.2">
      <c r="A33" s="4"/>
      <c r="B33" s="137" t="s">
        <v>88</v>
      </c>
      <c r="C33" s="135">
        <v>0.63194444444444442</v>
      </c>
      <c r="D33" s="111" t="s">
        <v>49</v>
      </c>
      <c r="E33" s="111">
        <v>0.98263888888888884</v>
      </c>
      <c r="F33" s="112">
        <f t="shared" si="7"/>
        <v>0.35069444444444442</v>
      </c>
      <c r="G33" s="111"/>
      <c r="H33" s="111" t="s">
        <v>49</v>
      </c>
      <c r="I33" s="136"/>
      <c r="J33" s="126"/>
      <c r="K33" s="126" t="s">
        <v>49</v>
      </c>
      <c r="L33" s="127"/>
      <c r="M33" s="128"/>
      <c r="N33" s="126" t="s">
        <v>49</v>
      </c>
      <c r="O33" s="126"/>
      <c r="P33" s="128"/>
      <c r="Q33" s="126" t="s">
        <v>49</v>
      </c>
      <c r="R33" s="102"/>
      <c r="S33" s="99">
        <f t="shared" si="8"/>
        <v>0.35069444444444442</v>
      </c>
      <c r="T33" s="132">
        <f t="shared" si="9"/>
        <v>8.4166666666666661</v>
      </c>
      <c r="U33" s="133">
        <f t="shared" si="10"/>
        <v>0.64930555555555558</v>
      </c>
      <c r="V33" s="100">
        <f t="shared" si="11"/>
        <v>0</v>
      </c>
      <c r="W33" s="74">
        <f t="shared" si="12"/>
        <v>0.64930555555555558</v>
      </c>
      <c r="X33" s="49"/>
      <c r="Y33" s="523"/>
      <c r="Z33" s="134">
        <f>SUM(($J$13+C33)+($L$13-E28))</f>
        <v>0.84027777777777779</v>
      </c>
      <c r="AB33" s="524"/>
    </row>
    <row r="34" spans="1:28" x14ac:dyDescent="0.2">
      <c r="A34" s="4"/>
      <c r="B34" s="471" t="s">
        <v>67</v>
      </c>
      <c r="C34" s="466">
        <v>0.3125</v>
      </c>
      <c r="D34" s="601" t="s">
        <v>49</v>
      </c>
      <c r="E34" s="601">
        <v>0.51041666666666663</v>
      </c>
      <c r="F34" s="468">
        <f t="shared" si="7"/>
        <v>0.19791666666666663</v>
      </c>
      <c r="G34" s="601"/>
      <c r="H34" s="601" t="s">
        <v>49</v>
      </c>
      <c r="I34" s="469"/>
      <c r="J34" s="602"/>
      <c r="K34" s="602" t="s">
        <v>49</v>
      </c>
      <c r="L34" s="637"/>
      <c r="M34" s="464"/>
      <c r="N34" s="602" t="s">
        <v>49</v>
      </c>
      <c r="O34" s="602"/>
      <c r="P34" s="464"/>
      <c r="Q34" s="602" t="s">
        <v>49</v>
      </c>
      <c r="R34" s="256"/>
      <c r="S34" s="628">
        <f t="shared" si="8"/>
        <v>0.19791666666666663</v>
      </c>
      <c r="T34" s="629">
        <f t="shared" si="9"/>
        <v>4.7499999999999991</v>
      </c>
      <c r="U34" s="463">
        <f t="shared" si="10"/>
        <v>0.80208333333333337</v>
      </c>
      <c r="V34" s="630">
        <f t="shared" si="11"/>
        <v>0</v>
      </c>
      <c r="W34" s="570">
        <f t="shared" si="12"/>
        <v>0.80208333333333337</v>
      </c>
      <c r="X34" s="49"/>
      <c r="Y34" s="523"/>
      <c r="Z34" s="631">
        <f>SUM(($J$13+C34)+($L$13-E22))</f>
        <v>0.47569444444444398</v>
      </c>
      <c r="AB34" s="524"/>
    </row>
    <row r="35" spans="1:28" x14ac:dyDescent="0.2">
      <c r="A35" s="4"/>
      <c r="AB35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30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185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186</v>
      </c>
      <c r="P5" s="6"/>
      <c r="Q5" s="4"/>
      <c r="R5" s="11" t="s">
        <v>14</v>
      </c>
      <c r="S5" s="13"/>
      <c r="T5" s="15" t="s">
        <v>187</v>
      </c>
      <c r="U5" s="4"/>
      <c r="V5" s="11" t="s">
        <v>16</v>
      </c>
      <c r="W5" s="13"/>
      <c r="X5" s="16"/>
      <c r="Y5" s="12"/>
      <c r="Z5" s="15" t="s">
        <v>188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189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49" t="s">
        <v>48</v>
      </c>
      <c r="C16" s="596">
        <v>0.32986111111111099</v>
      </c>
      <c r="D16" s="45" t="s">
        <v>49</v>
      </c>
      <c r="E16" s="45">
        <v>0.81597222222222199</v>
      </c>
      <c r="F16" s="607">
        <f t="shared" ref="F16:F22" si="0">(E16-C16)</f>
        <v>0.48611111111111099</v>
      </c>
      <c r="G16" s="45"/>
      <c r="H16" s="45" t="s">
        <v>49</v>
      </c>
      <c r="I16" s="246"/>
      <c r="J16" s="47"/>
      <c r="K16" s="47" t="s">
        <v>49</v>
      </c>
      <c r="L16" s="279"/>
      <c r="M16" s="566"/>
      <c r="N16" s="47" t="s">
        <v>49</v>
      </c>
      <c r="O16" s="47"/>
      <c r="P16" s="598"/>
      <c r="Q16" s="47" t="s">
        <v>49</v>
      </c>
      <c r="R16" s="279"/>
      <c r="S16" s="567">
        <f t="shared" ref="S16:S22" si="1">(F16-((I16-G16)))</f>
        <v>0.48611111111111099</v>
      </c>
      <c r="T16" s="568">
        <f t="shared" ref="T16:T22" si="2">(F16-((I16-G16)+(L16-J16)+(O16-M16)+(R16-P16)))*24</f>
        <v>11.666666666666664</v>
      </c>
      <c r="U16" s="248">
        <f t="shared" ref="U16:U22" si="3">(($J$13+C16)+($L$13-E16))</f>
        <v>0.51388888888888906</v>
      </c>
      <c r="V16" s="570">
        <f t="shared" ref="V16:V22" si="4">(I16-G16)</f>
        <v>0</v>
      </c>
      <c r="W16" s="570">
        <f t="shared" ref="W16:W22" si="5">(V16+U16)</f>
        <v>0.51388888888888906</v>
      </c>
      <c r="X16" s="49"/>
      <c r="Y16" s="46"/>
      <c r="Z16" s="571">
        <f>SUM(($J$13+C16)+($L$13-E12))</f>
        <v>1.3298611111111109</v>
      </c>
      <c r="AB16" s="572"/>
    </row>
    <row r="17" spans="1:28" x14ac:dyDescent="0.2">
      <c r="A17" s="4"/>
      <c r="B17" s="570" t="s">
        <v>51</v>
      </c>
      <c r="C17" s="567">
        <v>0.32986111111111099</v>
      </c>
      <c r="D17" s="284" t="s">
        <v>49</v>
      </c>
      <c r="E17" s="284">
        <v>0.81597222222222199</v>
      </c>
      <c r="F17" s="608">
        <f t="shared" si="0"/>
        <v>0.48611111111111099</v>
      </c>
      <c r="G17" s="284"/>
      <c r="H17" s="284" t="s">
        <v>49</v>
      </c>
      <c r="I17" s="285"/>
      <c r="J17" s="280"/>
      <c r="K17" s="280" t="s">
        <v>49</v>
      </c>
      <c r="L17" s="279"/>
      <c r="M17" s="566"/>
      <c r="N17" s="280" t="s">
        <v>49</v>
      </c>
      <c r="O17" s="280"/>
      <c r="P17" s="566"/>
      <c r="Q17" s="280" t="s">
        <v>49</v>
      </c>
      <c r="R17" s="279"/>
      <c r="S17" s="567">
        <f t="shared" si="1"/>
        <v>0.48611111111111099</v>
      </c>
      <c r="T17" s="568">
        <f t="shared" si="2"/>
        <v>11.666666666666664</v>
      </c>
      <c r="U17" s="248">
        <f t="shared" si="3"/>
        <v>0.51388888888888906</v>
      </c>
      <c r="V17" s="570">
        <f t="shared" si="4"/>
        <v>0</v>
      </c>
      <c r="W17" s="570">
        <f t="shared" si="5"/>
        <v>0.51388888888888906</v>
      </c>
      <c r="X17" s="49"/>
      <c r="Y17" s="46"/>
      <c r="Z17" s="571">
        <f t="shared" ref="Z17:Z22" si="6">SUM(($J$13+C17)+($L$13-E16))</f>
        <v>0.51388888888888906</v>
      </c>
      <c r="AB17" s="572"/>
    </row>
    <row r="18" spans="1:28" x14ac:dyDescent="0.2">
      <c r="A18" s="4"/>
      <c r="B18" s="570" t="s">
        <v>52</v>
      </c>
      <c r="C18" s="606">
        <v>0.32986111111111099</v>
      </c>
      <c r="D18" s="45" t="s">
        <v>49</v>
      </c>
      <c r="E18" s="45">
        <v>0.81597222222222199</v>
      </c>
      <c r="F18" s="607">
        <f t="shared" si="0"/>
        <v>0.48611111111111099</v>
      </c>
      <c r="G18" s="45"/>
      <c r="H18" s="45" t="s">
        <v>49</v>
      </c>
      <c r="I18" s="246"/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0.48611111111111099</v>
      </c>
      <c r="T18" s="568">
        <f t="shared" si="2"/>
        <v>11.666666666666664</v>
      </c>
      <c r="U18" s="248">
        <f t="shared" si="3"/>
        <v>0.51388888888888906</v>
      </c>
      <c r="V18" s="570">
        <f t="shared" si="4"/>
        <v>0</v>
      </c>
      <c r="W18" s="570">
        <f t="shared" si="5"/>
        <v>0.51388888888888906</v>
      </c>
      <c r="X18" s="49"/>
      <c r="Y18" s="46"/>
      <c r="Z18" s="571">
        <f t="shared" si="6"/>
        <v>0.51388888888888906</v>
      </c>
      <c r="AB18" s="572"/>
    </row>
    <row r="19" spans="1:28" x14ac:dyDescent="0.2">
      <c r="A19" s="4"/>
      <c r="B19" s="570" t="s">
        <v>53</v>
      </c>
      <c r="C19" s="606">
        <v>0.32986111111111099</v>
      </c>
      <c r="D19" s="45" t="s">
        <v>49</v>
      </c>
      <c r="E19" s="45">
        <v>0.81597222222222199</v>
      </c>
      <c r="F19" s="607">
        <f t="shared" si="0"/>
        <v>0.48611111111111099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0.48611111111111099</v>
      </c>
      <c r="T19" s="568">
        <f t="shared" si="2"/>
        <v>11.666666666666664</v>
      </c>
      <c r="U19" s="248">
        <f t="shared" si="3"/>
        <v>0.51388888888888906</v>
      </c>
      <c r="V19" s="570">
        <f t="shared" si="4"/>
        <v>0</v>
      </c>
      <c r="W19" s="570">
        <f t="shared" si="5"/>
        <v>0.51388888888888906</v>
      </c>
      <c r="X19" s="49"/>
      <c r="Y19" s="46"/>
      <c r="Z19" s="571">
        <f t="shared" si="6"/>
        <v>0.51388888888888906</v>
      </c>
      <c r="AB19" s="572"/>
    </row>
    <row r="20" spans="1:28" x14ac:dyDescent="0.2">
      <c r="A20" s="4"/>
      <c r="B20" s="570" t="s">
        <v>54</v>
      </c>
      <c r="C20" s="606">
        <v>0.32986111111111099</v>
      </c>
      <c r="D20" s="45" t="s">
        <v>49</v>
      </c>
      <c r="E20" s="45">
        <v>0.90625</v>
      </c>
      <c r="F20" s="608">
        <f t="shared" si="0"/>
        <v>0.57638888888888906</v>
      </c>
      <c r="G20" s="284"/>
      <c r="H20" s="284" t="s">
        <v>49</v>
      </c>
      <c r="I20" s="285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0.57638888888888906</v>
      </c>
      <c r="T20" s="568">
        <f t="shared" si="2"/>
        <v>13.833333333333337</v>
      </c>
      <c r="U20" s="248">
        <f t="shared" si="3"/>
        <v>0.42361111111111099</v>
      </c>
      <c r="V20" s="570">
        <f t="shared" si="4"/>
        <v>0</v>
      </c>
      <c r="W20" s="570">
        <f t="shared" si="5"/>
        <v>0.42361111111111099</v>
      </c>
      <c r="X20" s="49"/>
      <c r="Y20" s="46"/>
      <c r="Z20" s="571">
        <f t="shared" si="6"/>
        <v>0.51388888888888906</v>
      </c>
      <c r="AB20" s="572"/>
    </row>
    <row r="21" spans="1:28" x14ac:dyDescent="0.2">
      <c r="A21" s="4"/>
      <c r="B21" s="605" t="s">
        <v>55</v>
      </c>
      <c r="C21" s="606">
        <v>0.47222222222222199</v>
      </c>
      <c r="D21" s="45" t="s">
        <v>49</v>
      </c>
      <c r="E21" s="45">
        <v>0.87152777777777801</v>
      </c>
      <c r="F21" s="607">
        <f t="shared" si="0"/>
        <v>0.39930555555555602</v>
      </c>
      <c r="G21" s="45"/>
      <c r="H21" s="45" t="s">
        <v>49</v>
      </c>
      <c r="I21" s="246"/>
      <c r="J21" s="47"/>
      <c r="K21" s="47" t="s">
        <v>49</v>
      </c>
      <c r="L21" s="342"/>
      <c r="M21" s="598">
        <v>0.60763888888888895</v>
      </c>
      <c r="N21" s="47" t="s">
        <v>49</v>
      </c>
      <c r="O21" s="47">
        <v>0.64930555555555602</v>
      </c>
      <c r="P21" s="598"/>
      <c r="Q21" s="47" t="s">
        <v>49</v>
      </c>
      <c r="R21" s="279"/>
      <c r="S21" s="567">
        <f t="shared" si="1"/>
        <v>0.39930555555555602</v>
      </c>
      <c r="T21" s="568">
        <f t="shared" si="2"/>
        <v>8.5833333333333357</v>
      </c>
      <c r="U21" s="248">
        <f t="shared" si="3"/>
        <v>0.60069444444444398</v>
      </c>
      <c r="V21" s="570">
        <f t="shared" si="4"/>
        <v>0</v>
      </c>
      <c r="W21" s="570">
        <f t="shared" si="5"/>
        <v>0.60069444444444398</v>
      </c>
      <c r="X21" s="49"/>
      <c r="Y21" s="46"/>
      <c r="Z21" s="571">
        <f t="shared" si="6"/>
        <v>0.56597222222222199</v>
      </c>
      <c r="AB21" s="572"/>
    </row>
    <row r="22" spans="1:28" x14ac:dyDescent="0.2">
      <c r="A22" s="4"/>
      <c r="B22" s="570" t="s">
        <v>56</v>
      </c>
      <c r="C22" s="606">
        <v>0.40625</v>
      </c>
      <c r="D22" s="45" t="s">
        <v>49</v>
      </c>
      <c r="E22" s="45">
        <v>0.73263888888888895</v>
      </c>
      <c r="F22" s="607">
        <f t="shared" si="0"/>
        <v>0.32638888888888895</v>
      </c>
      <c r="G22" s="45"/>
      <c r="H22" s="45" t="s">
        <v>49</v>
      </c>
      <c r="I22" s="246"/>
      <c r="J22" s="280"/>
      <c r="K22" s="280" t="s">
        <v>49</v>
      </c>
      <c r="L22" s="279"/>
      <c r="M22" s="566">
        <v>0.54166666666666696</v>
      </c>
      <c r="N22" s="280" t="s">
        <v>49</v>
      </c>
      <c r="O22" s="280">
        <v>0.58680555555555602</v>
      </c>
      <c r="P22" s="566"/>
      <c r="Q22" s="280" t="s">
        <v>49</v>
      </c>
      <c r="R22" s="279"/>
      <c r="S22" s="567">
        <f t="shared" si="1"/>
        <v>0.32638888888888895</v>
      </c>
      <c r="T22" s="568">
        <f t="shared" si="2"/>
        <v>6.7499999999999973</v>
      </c>
      <c r="U22" s="248">
        <f t="shared" si="3"/>
        <v>0.67361111111111105</v>
      </c>
      <c r="V22" s="570">
        <f t="shared" si="4"/>
        <v>0</v>
      </c>
      <c r="W22" s="570">
        <f t="shared" si="5"/>
        <v>0.67361111111111105</v>
      </c>
      <c r="X22" s="49"/>
      <c r="Y22" s="6"/>
      <c r="Z22" s="582">
        <f t="shared" si="6"/>
        <v>0.53472222222222199</v>
      </c>
      <c r="AB22" s="572"/>
    </row>
    <row r="23" spans="1:28" x14ac:dyDescent="0.2">
      <c r="A23" s="4"/>
      <c r="B23" s="4"/>
      <c r="C23" s="5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77.916666666666671</v>
      </c>
      <c r="T23" s="217">
        <f>SUM(T16:T22)</f>
        <v>75.833333333333329</v>
      </c>
      <c r="U23" s="6"/>
      <c r="V23" s="4"/>
      <c r="W23" s="218">
        <f>SUM(W16:W22)*24</f>
        <v>90.083333333333343</v>
      </c>
      <c r="X23" s="52"/>
      <c r="Y23" s="52"/>
      <c r="Z23" s="19"/>
    </row>
    <row r="24" spans="1:28" x14ac:dyDescent="0.2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AB24" s="90"/>
    </row>
    <row r="25" spans="1:28" x14ac:dyDescent="0.2">
      <c r="A25" s="4"/>
      <c r="B25" s="650" t="s">
        <v>66</v>
      </c>
      <c r="C25" s="622">
        <v>0.5</v>
      </c>
      <c r="D25" s="541" t="s">
        <v>49</v>
      </c>
      <c r="E25" s="541">
        <v>0.90277777777777779</v>
      </c>
      <c r="F25" s="633">
        <f>(E25-C25)</f>
        <v>0.40277777777777779</v>
      </c>
      <c r="G25" s="541"/>
      <c r="H25" s="541" t="s">
        <v>49</v>
      </c>
      <c r="I25" s="544"/>
      <c r="J25" s="545"/>
      <c r="K25" s="545" t="s">
        <v>49</v>
      </c>
      <c r="L25" s="634"/>
      <c r="M25" s="635"/>
      <c r="N25" s="545" t="s">
        <v>49</v>
      </c>
      <c r="O25" s="545"/>
      <c r="P25" s="635"/>
      <c r="Q25" s="545" t="s">
        <v>49</v>
      </c>
      <c r="R25" s="256"/>
      <c r="S25" s="628">
        <f>(F25-((I25-G25)))</f>
        <v>0.40277777777777779</v>
      </c>
      <c r="T25" s="639">
        <f>(F25-((I25-G25)+(L25-J25)+(O25-M25)+(R25-P25)))*24</f>
        <v>9.6666666666666679</v>
      </c>
      <c r="U25" s="640">
        <f>(($J$13+C25)+($L$13-E25))</f>
        <v>0.59722222222222221</v>
      </c>
      <c r="V25" s="630">
        <f>(I25-G25)</f>
        <v>0</v>
      </c>
      <c r="W25" s="570">
        <f>(V25+U25)</f>
        <v>0.59722222222222221</v>
      </c>
      <c r="X25" s="49"/>
      <c r="Y25" s="523"/>
      <c r="Z25" s="651">
        <v>0.46527777777777773</v>
      </c>
      <c r="AB25" s="652"/>
    </row>
    <row r="26" spans="1:28" x14ac:dyDescent="0.2">
      <c r="A26" s="4"/>
      <c r="B26" s="471" t="s">
        <v>58</v>
      </c>
      <c r="C26" s="466">
        <v>0.3888888888888889</v>
      </c>
      <c r="D26" s="601" t="s">
        <v>49</v>
      </c>
      <c r="E26" s="601">
        <v>0.91319444444444442</v>
      </c>
      <c r="F26" s="468">
        <f>(E26-C26)</f>
        <v>0.52430555555555558</v>
      </c>
      <c r="G26" s="601"/>
      <c r="H26" s="601" t="s">
        <v>49</v>
      </c>
      <c r="I26" s="469"/>
      <c r="J26" s="653"/>
      <c r="K26" s="602" t="s">
        <v>49</v>
      </c>
      <c r="L26" s="654"/>
      <c r="M26" s="655"/>
      <c r="N26" s="602" t="s">
        <v>49</v>
      </c>
      <c r="O26" s="653"/>
      <c r="P26" s="464"/>
      <c r="Q26" s="602" t="s">
        <v>49</v>
      </c>
      <c r="R26" s="256"/>
      <c r="S26" s="628">
        <f>(F26-((I26-G26)))</f>
        <v>0.52430555555555558</v>
      </c>
      <c r="T26" s="656">
        <f>(F26-((I26-G26)+(L26-J26)+(O26-M26)+(R26-P26)))*24</f>
        <v>12.583333333333334</v>
      </c>
      <c r="U26" s="463">
        <f>(($J$13+C26)+($L$13-E26))</f>
        <v>0.47569444444444448</v>
      </c>
      <c r="V26" s="630">
        <f>(I26-G26)</f>
        <v>0</v>
      </c>
      <c r="W26" s="570">
        <f>(V26+U26)</f>
        <v>0.47569444444444448</v>
      </c>
      <c r="X26" s="49"/>
      <c r="Y26" s="523"/>
      <c r="Z26" s="651">
        <f>SUM(($J$13+C26)+($L$13-E25))</f>
        <v>0.4861111111111111</v>
      </c>
      <c r="AB26" s="652"/>
    </row>
    <row r="27" spans="1:28" x14ac:dyDescent="0.2">
      <c r="A27" s="4"/>
      <c r="B27" s="657" t="s">
        <v>103</v>
      </c>
      <c r="C27" s="466">
        <v>0.40972222222222221</v>
      </c>
      <c r="D27" s="601" t="s">
        <v>49</v>
      </c>
      <c r="E27" s="601">
        <v>0.87152777777777779</v>
      </c>
      <c r="F27" s="468">
        <f>(E27-C27)</f>
        <v>0.46180555555555558</v>
      </c>
      <c r="G27" s="601"/>
      <c r="H27" s="601" t="s">
        <v>49</v>
      </c>
      <c r="I27" s="469"/>
      <c r="J27" s="653"/>
      <c r="K27" s="653" t="s">
        <v>49</v>
      </c>
      <c r="L27" s="654"/>
      <c r="M27" s="655">
        <v>0.53125</v>
      </c>
      <c r="N27" s="653" t="s">
        <v>49</v>
      </c>
      <c r="O27" s="653">
        <v>0.64930555555555558</v>
      </c>
      <c r="P27" s="655"/>
      <c r="Q27" s="653" t="s">
        <v>49</v>
      </c>
      <c r="R27" s="256"/>
      <c r="S27" s="628">
        <f>(F27-((I27-G27)))</f>
        <v>0.46180555555555558</v>
      </c>
      <c r="T27" s="656">
        <f>(F27-((I27-G27)+(L27-J27)+(O27-M27)+(R27-P27)))*24</f>
        <v>8.25</v>
      </c>
      <c r="U27" s="463">
        <f>(($J$13+C27)+($L$13-E27))</f>
        <v>0.53819444444444442</v>
      </c>
      <c r="V27" s="630">
        <f>(I27-G27)</f>
        <v>0</v>
      </c>
      <c r="W27" s="570">
        <f>(V27+U27)</f>
        <v>0.53819444444444442</v>
      </c>
      <c r="X27" s="49"/>
      <c r="Y27" s="523"/>
      <c r="Z27" s="651">
        <f>SUM(($J$13+C27)+($L$13-E26))</f>
        <v>0.49652777777777779</v>
      </c>
      <c r="AB27" s="652"/>
    </row>
    <row r="28" spans="1:28" x14ac:dyDescent="0.2">
      <c r="A28" s="4"/>
      <c r="B28" s="657" t="s">
        <v>118</v>
      </c>
      <c r="C28" s="466">
        <v>0.40625</v>
      </c>
      <c r="D28" s="601" t="s">
        <v>49</v>
      </c>
      <c r="E28" s="601">
        <v>0.88888888888888884</v>
      </c>
      <c r="F28" s="468">
        <f>(E28-C28)</f>
        <v>0.48263888888888884</v>
      </c>
      <c r="G28" s="601"/>
      <c r="H28" s="601" t="s">
        <v>49</v>
      </c>
      <c r="I28" s="469"/>
      <c r="J28" s="653"/>
      <c r="K28" s="653" t="s">
        <v>49</v>
      </c>
      <c r="L28" s="654"/>
      <c r="M28" s="655">
        <v>0.54166666666666663</v>
      </c>
      <c r="N28" s="653" t="s">
        <v>49</v>
      </c>
      <c r="O28" s="653">
        <v>0.58680555555555558</v>
      </c>
      <c r="P28" s="655"/>
      <c r="Q28" s="653" t="s">
        <v>49</v>
      </c>
      <c r="R28" s="256"/>
      <c r="S28" s="628">
        <f>(F28-((I28-G28)))</f>
        <v>0.48263888888888884</v>
      </c>
      <c r="T28" s="656">
        <f>(F28-((I28-G28)+(L28-J28)+(O28-M28)+(R28-P28)))*24</f>
        <v>10.499999999999996</v>
      </c>
      <c r="U28" s="463">
        <f>(($J$13+C28)+($L$13-E28))</f>
        <v>0.51736111111111116</v>
      </c>
      <c r="V28" s="630">
        <f>(I28-G28)</f>
        <v>0</v>
      </c>
      <c r="W28" s="570">
        <f>(V28+U28)</f>
        <v>0.51736111111111116</v>
      </c>
      <c r="X28" s="49"/>
      <c r="Y28" s="523"/>
      <c r="Z28" s="651">
        <f>SUM(($J$13+C28)+($L$13-E21))</f>
        <v>0.53472222222222199</v>
      </c>
      <c r="AB28" s="652"/>
    </row>
    <row r="29" spans="1:28" x14ac:dyDescent="0.2">
      <c r="AB29" s="90"/>
    </row>
    <row r="30" spans="1:28" x14ac:dyDescent="0.2">
      <c r="AB30" s="90"/>
    </row>
  </sheetData>
  <pageMargins left="0.7" right="0.7" top="0.75" bottom="0.75" header="0.511811023622047" footer="0.3"/>
  <pageSetup paperSize="9" scale="92" orientation="landscape" horizontalDpi="300" verticalDpi="300" r:id="rId1"/>
  <headerFooter>
    <oddFooter>&amp;C_x005F_x000D_&amp;1#&amp;"Calibri,Normal"&amp;10&amp;Kff0000  C1 - Intern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30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190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191</v>
      </c>
      <c r="P5" s="6"/>
      <c r="Q5" s="4"/>
      <c r="R5" s="11" t="s">
        <v>14</v>
      </c>
      <c r="S5" s="13"/>
      <c r="T5" s="15" t="s">
        <v>192</v>
      </c>
      <c r="U5" s="4"/>
      <c r="V5" s="11" t="s">
        <v>16</v>
      </c>
      <c r="W5" s="13"/>
      <c r="X5" s="16"/>
      <c r="Y5" s="12"/>
      <c r="Z5" s="15" t="s">
        <v>188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117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83"/>
      <c r="C14" s="658"/>
      <c r="D14" s="268"/>
      <c r="E14" s="269" t="s">
        <v>30</v>
      </c>
      <c r="F14" s="267"/>
      <c r="G14" s="268"/>
      <c r="H14" s="269" t="s">
        <v>31</v>
      </c>
      <c r="I14" s="267"/>
      <c r="J14" s="556"/>
      <c r="K14" s="270" t="s">
        <v>32</v>
      </c>
      <c r="L14" s="271"/>
      <c r="M14" s="270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59" t="s">
        <v>38</v>
      </c>
      <c r="C15" s="567"/>
      <c r="D15" s="275" t="s">
        <v>39</v>
      </c>
      <c r="E15" s="28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8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7" t="s">
        <v>41</v>
      </c>
      <c r="S15" s="604" t="s">
        <v>193</v>
      </c>
      <c r="T15" s="41" t="s">
        <v>43</v>
      </c>
      <c r="U15" s="561" t="s">
        <v>44</v>
      </c>
      <c r="V15" s="561" t="s">
        <v>45</v>
      </c>
      <c r="W15" s="561" t="s">
        <v>46</v>
      </c>
      <c r="X15" s="84"/>
      <c r="Y15" s="41"/>
      <c r="Z15" s="42" t="s">
        <v>47</v>
      </c>
      <c r="AB15" s="43"/>
    </row>
    <row r="16" spans="1:28" x14ac:dyDescent="0.2">
      <c r="A16" s="4"/>
      <c r="B16" s="649" t="s">
        <v>48</v>
      </c>
      <c r="C16" s="606"/>
      <c r="D16" s="45" t="s">
        <v>49</v>
      </c>
      <c r="E16" s="45"/>
      <c r="F16" s="607">
        <f t="shared" ref="F16:F23" si="0">(E16-C16)</f>
        <v>0</v>
      </c>
      <c r="G16" s="45"/>
      <c r="H16" s="45" t="s">
        <v>49</v>
      </c>
      <c r="I16" s="246"/>
      <c r="J16" s="598"/>
      <c r="K16" s="47" t="s">
        <v>49</v>
      </c>
      <c r="L16" s="342"/>
      <c r="M16" s="47"/>
      <c r="N16" s="47" t="s">
        <v>49</v>
      </c>
      <c r="O16" s="47"/>
      <c r="P16" s="598"/>
      <c r="Q16" s="47" t="s">
        <v>49</v>
      </c>
      <c r="R16" s="47"/>
      <c r="S16" s="567">
        <f t="shared" ref="S16:S23" si="1">(F16-((I16-G16)))</f>
        <v>0</v>
      </c>
      <c r="T16" s="568">
        <f t="shared" ref="T16:T23" si="2">(F16-((I16-G16)+(L16-J16)+(O16-M16)+(R16-P16)))*24</f>
        <v>0</v>
      </c>
      <c r="U16" s="248">
        <f t="shared" ref="U16:U23" si="3">(($J$13+C16)+($L$13-E16))</f>
        <v>1</v>
      </c>
      <c r="V16" s="570">
        <f t="shared" ref="V16:V23" si="4">(I16-G16)</f>
        <v>0</v>
      </c>
      <c r="W16" s="570">
        <f t="shared" ref="W16:W23" si="5">(V16+U16)</f>
        <v>1</v>
      </c>
      <c r="X16" s="49"/>
      <c r="Y16" s="46"/>
      <c r="Z16" s="571">
        <f>SUM(($J$13+C16)+($L$13-E23))</f>
        <v>1</v>
      </c>
      <c r="AB16" s="572"/>
    </row>
    <row r="17" spans="1:28" x14ac:dyDescent="0.2">
      <c r="A17" s="4"/>
      <c r="B17" s="599" t="s">
        <v>51</v>
      </c>
      <c r="C17" s="606"/>
      <c r="D17" s="45" t="s">
        <v>49</v>
      </c>
      <c r="E17" s="45"/>
      <c r="F17" s="607">
        <f t="shared" si="0"/>
        <v>0</v>
      </c>
      <c r="G17" s="45"/>
      <c r="H17" s="45" t="s">
        <v>49</v>
      </c>
      <c r="I17" s="246"/>
      <c r="J17" s="566"/>
      <c r="K17" s="280" t="s">
        <v>49</v>
      </c>
      <c r="L17" s="279"/>
      <c r="M17" s="280"/>
      <c r="N17" s="280" t="s">
        <v>49</v>
      </c>
      <c r="O17" s="280"/>
      <c r="P17" s="566"/>
      <c r="Q17" s="280" t="s">
        <v>49</v>
      </c>
      <c r="R17" s="279"/>
      <c r="S17" s="567">
        <f t="shared" si="1"/>
        <v>0</v>
      </c>
      <c r="T17" s="568">
        <f t="shared" si="2"/>
        <v>0</v>
      </c>
      <c r="U17" s="248">
        <f t="shared" si="3"/>
        <v>1</v>
      </c>
      <c r="V17" s="570">
        <f t="shared" si="4"/>
        <v>0</v>
      </c>
      <c r="W17" s="570">
        <f t="shared" si="5"/>
        <v>1</v>
      </c>
      <c r="X17" s="49"/>
      <c r="Y17" s="46"/>
      <c r="Z17" s="571">
        <f>SUM(($J$13+C17)+($L$13-E16))</f>
        <v>1</v>
      </c>
      <c r="AB17" s="572"/>
    </row>
    <row r="18" spans="1:28" x14ac:dyDescent="0.2">
      <c r="A18" s="4"/>
      <c r="B18" s="599" t="s">
        <v>52</v>
      </c>
      <c r="C18" s="606"/>
      <c r="D18" s="45" t="s">
        <v>49</v>
      </c>
      <c r="E18" s="45"/>
      <c r="F18" s="607">
        <f t="shared" si="0"/>
        <v>0</v>
      </c>
      <c r="G18" s="45"/>
      <c r="H18" s="45" t="s">
        <v>49</v>
      </c>
      <c r="I18" s="246"/>
      <c r="J18" s="566"/>
      <c r="K18" s="280" t="s">
        <v>49</v>
      </c>
      <c r="L18" s="279"/>
      <c r="M18" s="47"/>
      <c r="N18" s="47" t="s">
        <v>49</v>
      </c>
      <c r="O18" s="47"/>
      <c r="P18" s="566"/>
      <c r="Q18" s="280" t="s">
        <v>49</v>
      </c>
      <c r="R18" s="279"/>
      <c r="S18" s="567">
        <f t="shared" si="1"/>
        <v>0</v>
      </c>
      <c r="T18" s="568">
        <f t="shared" si="2"/>
        <v>0</v>
      </c>
      <c r="U18" s="248">
        <f t="shared" si="3"/>
        <v>1</v>
      </c>
      <c r="V18" s="570">
        <f t="shared" si="4"/>
        <v>0</v>
      </c>
      <c r="W18" s="570">
        <f t="shared" si="5"/>
        <v>1</v>
      </c>
      <c r="X18" s="49"/>
      <c r="Y18" s="46"/>
      <c r="Z18" s="571">
        <f>SUM(($J$13+C18)+($L$13-E17))</f>
        <v>1</v>
      </c>
      <c r="AB18" s="572"/>
    </row>
    <row r="19" spans="1:28" x14ac:dyDescent="0.2">
      <c r="A19" s="4"/>
      <c r="B19" s="599" t="s">
        <v>53</v>
      </c>
      <c r="C19" s="606"/>
      <c r="D19" s="45" t="s">
        <v>49</v>
      </c>
      <c r="E19" s="45"/>
      <c r="F19" s="607">
        <f t="shared" si="0"/>
        <v>0</v>
      </c>
      <c r="G19" s="45"/>
      <c r="H19" s="45" t="s">
        <v>49</v>
      </c>
      <c r="I19" s="246"/>
      <c r="J19" s="566"/>
      <c r="K19" s="280" t="s">
        <v>49</v>
      </c>
      <c r="L19" s="279"/>
      <c r="M19" s="280"/>
      <c r="N19" s="280" t="s">
        <v>49</v>
      </c>
      <c r="O19" s="280"/>
      <c r="P19" s="566"/>
      <c r="Q19" s="280" t="s">
        <v>49</v>
      </c>
      <c r="R19" s="279"/>
      <c r="S19" s="567">
        <f t="shared" si="1"/>
        <v>0</v>
      </c>
      <c r="T19" s="568">
        <f t="shared" si="2"/>
        <v>0</v>
      </c>
      <c r="U19" s="248">
        <f t="shared" si="3"/>
        <v>1</v>
      </c>
      <c r="V19" s="570">
        <f t="shared" si="4"/>
        <v>0</v>
      </c>
      <c r="W19" s="570">
        <f t="shared" si="5"/>
        <v>1</v>
      </c>
      <c r="X19" s="49"/>
      <c r="Y19" s="46"/>
      <c r="Z19" s="571">
        <f>SUM(($J$13+C19)+($L$13-E18))</f>
        <v>1</v>
      </c>
      <c r="AB19" s="572"/>
    </row>
    <row r="20" spans="1:28" x14ac:dyDescent="0.2">
      <c r="A20" s="4"/>
      <c r="B20" s="660" t="s">
        <v>54</v>
      </c>
      <c r="C20" s="580"/>
      <c r="D20" s="575" t="s">
        <v>49</v>
      </c>
      <c r="E20" s="575"/>
      <c r="F20" s="574">
        <f t="shared" si="0"/>
        <v>0</v>
      </c>
      <c r="G20" s="580"/>
      <c r="H20" s="575" t="s">
        <v>49</v>
      </c>
      <c r="I20" s="576"/>
      <c r="J20" s="579"/>
      <c r="K20" s="577" t="s">
        <v>49</v>
      </c>
      <c r="L20" s="578"/>
      <c r="M20" s="577"/>
      <c r="N20" s="577" t="s">
        <v>49</v>
      </c>
      <c r="O20" s="577"/>
      <c r="P20" s="579"/>
      <c r="Q20" s="577" t="s">
        <v>49</v>
      </c>
      <c r="R20" s="578"/>
      <c r="S20" s="580">
        <f t="shared" si="1"/>
        <v>0</v>
      </c>
      <c r="T20" s="581">
        <f t="shared" si="2"/>
        <v>0</v>
      </c>
      <c r="U20" s="62">
        <f t="shared" si="3"/>
        <v>1</v>
      </c>
      <c r="V20" s="573">
        <f t="shared" si="4"/>
        <v>0</v>
      </c>
      <c r="W20" s="573">
        <f t="shared" si="5"/>
        <v>1</v>
      </c>
      <c r="X20" s="49"/>
      <c r="Y20" s="46"/>
      <c r="Z20" s="582">
        <f>SUM(($J$13+C20)+($L$13-E19))</f>
        <v>1</v>
      </c>
      <c r="AB20" s="572"/>
    </row>
    <row r="21" spans="1:28" x14ac:dyDescent="0.2">
      <c r="A21" s="4"/>
      <c r="B21" s="63" t="s">
        <v>54</v>
      </c>
      <c r="C21" s="64"/>
      <c r="D21" s="65" t="s">
        <v>49</v>
      </c>
      <c r="E21" s="65"/>
      <c r="F21" s="67">
        <f t="shared" si="0"/>
        <v>0</v>
      </c>
      <c r="G21" s="64"/>
      <c r="H21" s="65" t="s">
        <v>49</v>
      </c>
      <c r="I21" s="68"/>
      <c r="J21" s="71"/>
      <c r="K21" s="69" t="s">
        <v>49</v>
      </c>
      <c r="L21" s="70"/>
      <c r="M21" s="69"/>
      <c r="N21" s="69" t="s">
        <v>49</v>
      </c>
      <c r="O21" s="69"/>
      <c r="P21" s="71"/>
      <c r="Q21" s="69" t="s">
        <v>49</v>
      </c>
      <c r="R21" s="70"/>
      <c r="S21" s="64">
        <f t="shared" si="1"/>
        <v>0</v>
      </c>
      <c r="T21" s="72">
        <f t="shared" si="2"/>
        <v>0</v>
      </c>
      <c r="U21" s="73">
        <f t="shared" si="3"/>
        <v>1</v>
      </c>
      <c r="V21" s="74">
        <f t="shared" si="4"/>
        <v>0</v>
      </c>
      <c r="W21" s="74">
        <f t="shared" si="5"/>
        <v>1</v>
      </c>
      <c r="X21" s="49"/>
      <c r="Y21" s="46"/>
      <c r="Z21" s="75">
        <f>SUM(($J$13+C21)+($L$13-E12))</f>
        <v>1</v>
      </c>
      <c r="AB21" s="572"/>
    </row>
    <row r="22" spans="1:28" x14ac:dyDescent="0.2">
      <c r="A22" s="4"/>
      <c r="B22" s="649" t="s">
        <v>55</v>
      </c>
      <c r="C22" s="606"/>
      <c r="D22" s="45" t="s">
        <v>49</v>
      </c>
      <c r="E22" s="45"/>
      <c r="F22" s="607">
        <f t="shared" si="0"/>
        <v>0</v>
      </c>
      <c r="G22" s="45"/>
      <c r="H22" s="45" t="s">
        <v>49</v>
      </c>
      <c r="I22" s="246"/>
      <c r="J22" s="566"/>
      <c r="K22" s="280" t="s">
        <v>49</v>
      </c>
      <c r="L22" s="279"/>
      <c r="M22" s="47"/>
      <c r="N22" s="47" t="s">
        <v>49</v>
      </c>
      <c r="O22" s="47"/>
      <c r="P22" s="566"/>
      <c r="Q22" s="280" t="s">
        <v>49</v>
      </c>
      <c r="R22" s="279"/>
      <c r="S22" s="567">
        <f t="shared" si="1"/>
        <v>0</v>
      </c>
      <c r="T22" s="568">
        <f t="shared" si="2"/>
        <v>0</v>
      </c>
      <c r="U22" s="248">
        <f t="shared" si="3"/>
        <v>1</v>
      </c>
      <c r="V22" s="570">
        <f t="shared" si="4"/>
        <v>0</v>
      </c>
      <c r="W22" s="570">
        <f t="shared" si="5"/>
        <v>1</v>
      </c>
      <c r="X22" s="49"/>
      <c r="Y22" s="46"/>
      <c r="Z22" s="571">
        <f>SUM(($J$13+C22)+($L$13-E21))</f>
        <v>1</v>
      </c>
      <c r="AB22" s="572"/>
    </row>
    <row r="23" spans="1:28" x14ac:dyDescent="0.2">
      <c r="A23" s="4"/>
      <c r="B23" s="599" t="s">
        <v>56</v>
      </c>
      <c r="C23" s="606"/>
      <c r="D23" s="45" t="s">
        <v>49</v>
      </c>
      <c r="E23" s="45"/>
      <c r="F23" s="607">
        <f t="shared" si="0"/>
        <v>0</v>
      </c>
      <c r="G23" s="45"/>
      <c r="H23" s="45" t="s">
        <v>49</v>
      </c>
      <c r="I23" s="246"/>
      <c r="J23" s="566"/>
      <c r="K23" s="280" t="s">
        <v>49</v>
      </c>
      <c r="L23" s="279"/>
      <c r="M23" s="47"/>
      <c r="N23" s="47" t="s">
        <v>49</v>
      </c>
      <c r="O23" s="47"/>
      <c r="P23" s="566"/>
      <c r="Q23" s="280" t="s">
        <v>49</v>
      </c>
      <c r="R23" s="279"/>
      <c r="S23" s="567">
        <f t="shared" si="1"/>
        <v>0</v>
      </c>
      <c r="T23" s="568">
        <f t="shared" si="2"/>
        <v>0</v>
      </c>
      <c r="U23" s="248">
        <f t="shared" si="3"/>
        <v>1</v>
      </c>
      <c r="V23" s="570">
        <f t="shared" si="4"/>
        <v>0</v>
      </c>
      <c r="W23" s="570">
        <f t="shared" si="5"/>
        <v>1</v>
      </c>
      <c r="X23" s="49"/>
      <c r="Y23" s="6"/>
      <c r="Z23" s="582">
        <f>SUM(($J$13+C23)+($L$13-E22))</f>
        <v>1</v>
      </c>
      <c r="AB23" s="572"/>
    </row>
    <row r="24" spans="1:28" ht="13.5" thickBot="1" x14ac:dyDescent="0.25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SUM(S16:S19,S21:S23)*24</f>
        <v>0</v>
      </c>
      <c r="T24" s="217">
        <f>SUM(T16:T19,T21:T23)</f>
        <v>0</v>
      </c>
      <c r="U24" s="6"/>
      <c r="V24" s="4"/>
      <c r="W24" s="218">
        <f>SUM(W16:W19,W21:W23)*24</f>
        <v>168</v>
      </c>
      <c r="X24" s="52"/>
      <c r="Y24" s="52"/>
      <c r="Z24" s="19"/>
    </row>
    <row r="25" spans="1:28" ht="13.5" thickBot="1" x14ac:dyDescent="0.25">
      <c r="B25" s="661"/>
      <c r="C25" s="662"/>
      <c r="D25" s="661"/>
      <c r="E25" s="661"/>
      <c r="F25" s="661"/>
      <c r="G25" s="661"/>
      <c r="H25" s="661"/>
      <c r="I25" s="661"/>
      <c r="J25" s="661"/>
      <c r="K25" s="661"/>
      <c r="L25" s="661"/>
      <c r="M25" s="661"/>
      <c r="N25" s="661"/>
      <c r="O25" s="661"/>
      <c r="P25" s="661"/>
      <c r="Q25" s="661"/>
      <c r="R25" s="661"/>
      <c r="S25" s="661"/>
      <c r="T25" s="661"/>
      <c r="U25" s="661"/>
      <c r="V25" s="661"/>
      <c r="W25" s="661"/>
      <c r="AB25" s="90"/>
    </row>
    <row r="26" spans="1:28" x14ac:dyDescent="0.2">
      <c r="B26" s="350" t="s">
        <v>58</v>
      </c>
      <c r="C26" s="351">
        <v>0.3923611111111111</v>
      </c>
      <c r="D26" s="352" t="s">
        <v>49</v>
      </c>
      <c r="E26" s="352">
        <v>0.76736111111111116</v>
      </c>
      <c r="F26" s="353">
        <f t="shared" ref="F26:F29" si="6">(E26-C26)</f>
        <v>0.37500000000000006</v>
      </c>
      <c r="G26" s="351"/>
      <c r="H26" s="352" t="s">
        <v>49</v>
      </c>
      <c r="I26" s="354"/>
      <c r="J26" s="355"/>
      <c r="K26" s="356" t="s">
        <v>49</v>
      </c>
      <c r="L26" s="357"/>
      <c r="M26" s="358">
        <v>0.61458333333333337</v>
      </c>
      <c r="N26" s="358" t="s">
        <v>49</v>
      </c>
      <c r="O26" s="358">
        <v>0.64236111111111116</v>
      </c>
      <c r="P26" s="359"/>
      <c r="Q26" s="358" t="s">
        <v>49</v>
      </c>
      <c r="R26" s="360"/>
      <c r="S26" s="361">
        <f t="shared" ref="S26:S29" si="7">(F26-((I26-G26)))</f>
        <v>0.37500000000000006</v>
      </c>
      <c r="T26" s="362">
        <f t="shared" ref="T26:T29" si="8">(F26-((I26-G26)+(L26-J26)+(O26-M26)+(R26-P26)))*24</f>
        <v>8.3333333333333339</v>
      </c>
      <c r="U26" s="361">
        <f t="shared" ref="U26:U29" si="9">(($J$13+C26)+($L$13-E26))</f>
        <v>0.625</v>
      </c>
      <c r="V26" s="361">
        <f t="shared" ref="V26:V29" si="10">(I26-G26)</f>
        <v>0</v>
      </c>
      <c r="W26" s="361">
        <f t="shared" ref="W26:W29" si="11">(V26+U26)</f>
        <v>0.625</v>
      </c>
      <c r="X26" s="6"/>
      <c r="Y26" s="523"/>
      <c r="Z26" s="134">
        <f>SUM(($J$13+C26)+($L$13-E25))</f>
        <v>1.3923611111111112</v>
      </c>
      <c r="AB26" s="652"/>
    </row>
    <row r="27" spans="1:28" x14ac:dyDescent="0.2">
      <c r="A27" s="4"/>
      <c r="B27" s="471" t="s">
        <v>103</v>
      </c>
      <c r="C27" s="466">
        <v>0.3888888888888889</v>
      </c>
      <c r="D27" s="601" t="s">
        <v>49</v>
      </c>
      <c r="E27" s="601">
        <v>0.63194444444444442</v>
      </c>
      <c r="F27" s="468">
        <f t="shared" si="6"/>
        <v>0.24305555555555552</v>
      </c>
      <c r="G27" s="601"/>
      <c r="H27" s="601" t="s">
        <v>49</v>
      </c>
      <c r="I27" s="469"/>
      <c r="J27" s="663"/>
      <c r="K27" s="664" t="s">
        <v>49</v>
      </c>
      <c r="L27" s="665"/>
      <c r="M27" s="602"/>
      <c r="N27" s="602" t="s">
        <v>49</v>
      </c>
      <c r="O27" s="602"/>
      <c r="P27" s="655"/>
      <c r="Q27" s="653" t="s">
        <v>49</v>
      </c>
      <c r="R27" s="654"/>
      <c r="S27" s="666">
        <f t="shared" si="7"/>
        <v>0.24305555555555552</v>
      </c>
      <c r="T27" s="667">
        <f t="shared" si="8"/>
        <v>5.8333333333333321</v>
      </c>
      <c r="U27" s="666">
        <f t="shared" si="9"/>
        <v>0.75694444444444442</v>
      </c>
      <c r="V27" s="666">
        <f t="shared" si="10"/>
        <v>0</v>
      </c>
      <c r="W27" s="666">
        <f t="shared" si="11"/>
        <v>0.75694444444444442</v>
      </c>
      <c r="X27" s="6"/>
      <c r="Y27" s="523"/>
      <c r="Z27" s="651">
        <f>SUM(($J$13+C27)+($L$13-E26))</f>
        <v>0.62152777777777768</v>
      </c>
      <c r="AB27" s="652"/>
    </row>
    <row r="28" spans="1:28" x14ac:dyDescent="0.2">
      <c r="A28" s="4"/>
      <c r="B28" s="471" t="s">
        <v>87</v>
      </c>
      <c r="C28" s="466">
        <v>0.37847222222222221</v>
      </c>
      <c r="D28" s="601" t="s">
        <v>49</v>
      </c>
      <c r="E28" s="601">
        <v>0.75347222222222221</v>
      </c>
      <c r="F28" s="468">
        <f t="shared" si="6"/>
        <v>0.375</v>
      </c>
      <c r="G28" s="601"/>
      <c r="H28" s="601" t="s">
        <v>49</v>
      </c>
      <c r="I28" s="469"/>
      <c r="J28" s="663"/>
      <c r="K28" s="664" t="s">
        <v>49</v>
      </c>
      <c r="L28" s="665"/>
      <c r="M28" s="602">
        <v>0.4513888888888889</v>
      </c>
      <c r="N28" s="602" t="s">
        <v>49</v>
      </c>
      <c r="O28" s="602">
        <v>0.61805555555555558</v>
      </c>
      <c r="P28" s="655"/>
      <c r="Q28" s="653" t="s">
        <v>49</v>
      </c>
      <c r="R28" s="654"/>
      <c r="S28" s="666">
        <f t="shared" si="7"/>
        <v>0.375</v>
      </c>
      <c r="T28" s="667">
        <f t="shared" si="8"/>
        <v>5</v>
      </c>
      <c r="U28" s="666">
        <f t="shared" si="9"/>
        <v>0.625</v>
      </c>
      <c r="V28" s="666">
        <f t="shared" si="10"/>
        <v>0</v>
      </c>
      <c r="W28" s="666">
        <f t="shared" si="11"/>
        <v>0.625</v>
      </c>
      <c r="X28" s="6"/>
      <c r="Y28" s="523"/>
      <c r="Z28" s="651">
        <f>SUM(($J$13+C28)+($L$13-E27))</f>
        <v>0.74652777777777779</v>
      </c>
      <c r="AB28" s="652"/>
    </row>
    <row r="29" spans="1:28" x14ac:dyDescent="0.2">
      <c r="A29" s="4"/>
      <c r="B29" s="471" t="s">
        <v>104</v>
      </c>
      <c r="C29" s="466">
        <v>0.37847222222222221</v>
      </c>
      <c r="D29" s="601" t="s">
        <v>49</v>
      </c>
      <c r="E29" s="601">
        <v>0.75347222222222221</v>
      </c>
      <c r="F29" s="468">
        <f t="shared" si="6"/>
        <v>0.375</v>
      </c>
      <c r="G29" s="601"/>
      <c r="H29" s="601" t="s">
        <v>49</v>
      </c>
      <c r="I29" s="469"/>
      <c r="J29" s="663"/>
      <c r="K29" s="664" t="s">
        <v>49</v>
      </c>
      <c r="L29" s="665"/>
      <c r="M29" s="602">
        <v>0.53472222222222221</v>
      </c>
      <c r="N29" s="602" t="s">
        <v>49</v>
      </c>
      <c r="O29" s="602">
        <v>0.61805555555555558</v>
      </c>
      <c r="P29" s="655"/>
      <c r="Q29" s="653" t="s">
        <v>49</v>
      </c>
      <c r="R29" s="654"/>
      <c r="S29" s="666">
        <f t="shared" si="7"/>
        <v>0.375</v>
      </c>
      <c r="T29" s="667">
        <f t="shared" si="8"/>
        <v>6.9999999999999991</v>
      </c>
      <c r="U29" s="666">
        <f t="shared" si="9"/>
        <v>0.625</v>
      </c>
      <c r="V29" s="666">
        <f t="shared" si="10"/>
        <v>0</v>
      </c>
      <c r="W29" s="666">
        <f t="shared" si="11"/>
        <v>0.625</v>
      </c>
      <c r="X29" s="6"/>
      <c r="Y29" s="523"/>
      <c r="Z29" s="651">
        <f>SUM(($J$13+C29)+($L$13-E28))</f>
        <v>0.625</v>
      </c>
      <c r="AB29" s="652"/>
    </row>
    <row r="30" spans="1:28" x14ac:dyDescent="0.2">
      <c r="AB30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31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194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195</v>
      </c>
      <c r="P5" s="6"/>
      <c r="Q5" s="4"/>
      <c r="R5" s="11" t="s">
        <v>14</v>
      </c>
      <c r="S5" s="13"/>
      <c r="T5" s="15" t="s">
        <v>196</v>
      </c>
      <c r="U5" s="4"/>
      <c r="V5" s="11" t="s">
        <v>16</v>
      </c>
      <c r="W5" s="13"/>
      <c r="X5" s="16"/>
      <c r="Y5" s="12"/>
      <c r="Z5" s="15" t="s">
        <v>197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153</v>
      </c>
      <c r="C16" s="596">
        <v>0.19097222222222199</v>
      </c>
      <c r="D16" s="45" t="s">
        <v>49</v>
      </c>
      <c r="E16" s="46">
        <v>0.87152777777777801</v>
      </c>
      <c r="F16" s="607">
        <f t="shared" ref="F16:F23" si="0">(E16-C16)</f>
        <v>0.68055555555555602</v>
      </c>
      <c r="G16" s="45">
        <v>0.42708333333333298</v>
      </c>
      <c r="H16" s="45" t="s">
        <v>49</v>
      </c>
      <c r="I16" s="246">
        <v>0.52430555555555602</v>
      </c>
      <c r="J16" s="47"/>
      <c r="K16" s="47" t="s">
        <v>49</v>
      </c>
      <c r="L16" s="279"/>
      <c r="M16" s="47"/>
      <c r="N16" s="47" t="s">
        <v>49</v>
      </c>
      <c r="O16" s="279"/>
      <c r="P16" s="598"/>
      <c r="Q16" s="47" t="s">
        <v>49</v>
      </c>
      <c r="R16" s="279"/>
      <c r="S16" s="567">
        <f t="shared" ref="S16:S23" si="1">(F16-((I16-G16)))</f>
        <v>0.58333333333333304</v>
      </c>
      <c r="T16" s="568">
        <f t="shared" ref="T16:T23" si="2">(F16-((I16-G16)+(L16-J16)+(O16-M16)+(R16-P16)))*24</f>
        <v>13.999999999999993</v>
      </c>
      <c r="U16" s="248">
        <f t="shared" ref="U16:U23" si="3">(($J$13+C16)+($L$13-E16))</f>
        <v>0.31944444444444398</v>
      </c>
      <c r="V16" s="570">
        <f t="shared" ref="V16:V23" si="4">(I16-G16)</f>
        <v>9.7222222222223043E-2</v>
      </c>
      <c r="W16" s="570">
        <f t="shared" ref="W16:W23" si="5">(V16+U16)</f>
        <v>0.41666666666666702</v>
      </c>
      <c r="X16" s="49"/>
      <c r="Y16" s="46"/>
      <c r="Z16" s="571">
        <f>SUM(($J$13+C16)+($L$13-E23))</f>
        <v>0.39583333333333304</v>
      </c>
      <c r="AB16" s="572"/>
    </row>
    <row r="17" spans="1:28" x14ac:dyDescent="0.2">
      <c r="A17" s="4"/>
      <c r="B17" s="570" t="s">
        <v>198</v>
      </c>
      <c r="C17" s="567">
        <v>0.194444444444444</v>
      </c>
      <c r="D17" s="284" t="s">
        <v>49</v>
      </c>
      <c r="E17" s="284">
        <v>0.875</v>
      </c>
      <c r="F17" s="608">
        <f t="shared" si="0"/>
        <v>0.68055555555555602</v>
      </c>
      <c r="G17" s="284">
        <v>0.42708333333333298</v>
      </c>
      <c r="H17" s="284" t="s">
        <v>49</v>
      </c>
      <c r="I17" s="285">
        <v>0.52430555555555602</v>
      </c>
      <c r="J17" s="280"/>
      <c r="K17" s="280" t="s">
        <v>49</v>
      </c>
      <c r="L17" s="279"/>
      <c r="M17" s="280"/>
      <c r="N17" s="280" t="s">
        <v>49</v>
      </c>
      <c r="O17" s="279"/>
      <c r="P17" s="566"/>
      <c r="Q17" s="280" t="s">
        <v>49</v>
      </c>
      <c r="R17" s="279"/>
      <c r="S17" s="567">
        <f t="shared" si="1"/>
        <v>0.58333333333333304</v>
      </c>
      <c r="T17" s="568">
        <f t="shared" si="2"/>
        <v>13.999999999999993</v>
      </c>
      <c r="U17" s="286">
        <f t="shared" si="3"/>
        <v>0.31944444444444398</v>
      </c>
      <c r="V17" s="570">
        <f t="shared" si="4"/>
        <v>9.7222222222223043E-2</v>
      </c>
      <c r="W17" s="570">
        <f t="shared" si="5"/>
        <v>0.41666666666666702</v>
      </c>
      <c r="X17" s="49"/>
      <c r="Y17" s="46"/>
      <c r="Z17" s="571">
        <f>SUM(($J$13+C17)+($L$13-E16))</f>
        <v>0.32291666666666596</v>
      </c>
      <c r="AB17" s="572"/>
    </row>
    <row r="18" spans="1:28" x14ac:dyDescent="0.2">
      <c r="A18" s="4"/>
      <c r="B18" s="570" t="s">
        <v>52</v>
      </c>
      <c r="C18" s="567">
        <v>0.20138888888888901</v>
      </c>
      <c r="D18" s="284" t="s">
        <v>49</v>
      </c>
      <c r="E18" s="284">
        <v>0.875</v>
      </c>
      <c r="F18" s="608">
        <f t="shared" si="0"/>
        <v>0.67361111111111094</v>
      </c>
      <c r="G18" s="284">
        <v>0.42708333333333298</v>
      </c>
      <c r="H18" s="284" t="s">
        <v>49</v>
      </c>
      <c r="I18" s="285">
        <v>0.52430555555555602</v>
      </c>
      <c r="J18" s="280"/>
      <c r="K18" s="47" t="s">
        <v>49</v>
      </c>
      <c r="L18" s="279"/>
      <c r="M18" s="280"/>
      <c r="N18" s="47" t="s">
        <v>49</v>
      </c>
      <c r="O18" s="279"/>
      <c r="P18" s="566"/>
      <c r="Q18" s="280" t="s">
        <v>49</v>
      </c>
      <c r="R18" s="279"/>
      <c r="S18" s="567">
        <f t="shared" si="1"/>
        <v>0.57638888888888795</v>
      </c>
      <c r="T18" s="568">
        <f t="shared" si="2"/>
        <v>13.833333333333311</v>
      </c>
      <c r="U18" s="248">
        <f t="shared" si="3"/>
        <v>0.32638888888888901</v>
      </c>
      <c r="V18" s="570">
        <f t="shared" si="4"/>
        <v>9.7222222222223043E-2</v>
      </c>
      <c r="W18" s="570">
        <f t="shared" si="5"/>
        <v>0.42361111111111205</v>
      </c>
      <c r="X18" s="49"/>
      <c r="Y18" s="46"/>
      <c r="Z18" s="571">
        <f>SUM(($J$13+C18)+($L$13-E17))</f>
        <v>0.32638888888888901</v>
      </c>
      <c r="AB18" s="572"/>
    </row>
    <row r="19" spans="1:28" x14ac:dyDescent="0.2">
      <c r="A19" s="4"/>
      <c r="B19" s="570" t="s">
        <v>53</v>
      </c>
      <c r="C19" s="567">
        <v>0.20138888888888901</v>
      </c>
      <c r="D19" s="284" t="s">
        <v>49</v>
      </c>
      <c r="E19" s="284">
        <v>0.875</v>
      </c>
      <c r="F19" s="608">
        <f t="shared" si="0"/>
        <v>0.67361111111111094</v>
      </c>
      <c r="G19" s="284">
        <v>0.42708333333333298</v>
      </c>
      <c r="H19" s="284" t="s">
        <v>49</v>
      </c>
      <c r="I19" s="285">
        <v>0.52430555555555602</v>
      </c>
      <c r="J19" s="280"/>
      <c r="K19" s="47" t="s">
        <v>49</v>
      </c>
      <c r="L19" s="279"/>
      <c r="M19" s="280"/>
      <c r="N19" s="47" t="s">
        <v>49</v>
      </c>
      <c r="O19" s="279"/>
      <c r="P19" s="566"/>
      <c r="Q19" s="280" t="s">
        <v>49</v>
      </c>
      <c r="R19" s="279"/>
      <c r="S19" s="567">
        <f t="shared" si="1"/>
        <v>0.57638888888888795</v>
      </c>
      <c r="T19" s="568">
        <f t="shared" si="2"/>
        <v>13.833333333333311</v>
      </c>
      <c r="U19" s="248">
        <f t="shared" si="3"/>
        <v>0.32638888888888901</v>
      </c>
      <c r="V19" s="570">
        <f t="shared" si="4"/>
        <v>9.7222222222223043E-2</v>
      </c>
      <c r="W19" s="570">
        <f t="shared" si="5"/>
        <v>0.42361111111111205</v>
      </c>
      <c r="X19" s="49"/>
      <c r="Y19" s="46"/>
      <c r="Z19" s="571">
        <f>SUM(($J$13+C19)+($L$13-E18))</f>
        <v>0.32638888888888901</v>
      </c>
      <c r="AB19" s="572"/>
    </row>
    <row r="20" spans="1:28" x14ac:dyDescent="0.2">
      <c r="A20" s="4"/>
      <c r="B20" s="573" t="s">
        <v>54</v>
      </c>
      <c r="C20" s="580">
        <v>0.20138888888888901</v>
      </c>
      <c r="D20" s="575" t="s">
        <v>49</v>
      </c>
      <c r="E20" s="575">
        <v>0.4375</v>
      </c>
      <c r="F20" s="574">
        <f t="shared" si="0"/>
        <v>0.23611111111111099</v>
      </c>
      <c r="G20" s="575"/>
      <c r="H20" s="575" t="s">
        <v>49</v>
      </c>
      <c r="I20" s="576"/>
      <c r="J20" s="577"/>
      <c r="K20" s="577" t="s">
        <v>49</v>
      </c>
      <c r="L20" s="578"/>
      <c r="M20" s="577"/>
      <c r="N20" s="577" t="s">
        <v>49</v>
      </c>
      <c r="O20" s="578"/>
      <c r="P20" s="579"/>
      <c r="Q20" s="577" t="s">
        <v>49</v>
      </c>
      <c r="R20" s="578"/>
      <c r="S20" s="580">
        <f t="shared" si="1"/>
        <v>0.23611111111111099</v>
      </c>
      <c r="T20" s="581">
        <f t="shared" si="2"/>
        <v>5.6666666666666643</v>
      </c>
      <c r="U20" s="668">
        <f t="shared" si="3"/>
        <v>0.76388888888888906</v>
      </c>
      <c r="V20" s="573">
        <f t="shared" si="4"/>
        <v>0</v>
      </c>
      <c r="W20" s="573">
        <f t="shared" si="5"/>
        <v>0.76388888888888906</v>
      </c>
      <c r="X20" s="49"/>
      <c r="Y20" s="46"/>
      <c r="Z20" s="582">
        <f>SUM(($J$13+C20)+($L$13-E19))</f>
        <v>0.32638888888888901</v>
      </c>
      <c r="AB20" s="572"/>
    </row>
    <row r="21" spans="1:28" x14ac:dyDescent="0.2">
      <c r="A21" s="4"/>
      <c r="B21" s="74" t="s">
        <v>54</v>
      </c>
      <c r="C21" s="64">
        <v>0.51388888888888895</v>
      </c>
      <c r="D21" s="65" t="s">
        <v>49</v>
      </c>
      <c r="E21" s="65">
        <v>0.9375</v>
      </c>
      <c r="F21" s="67">
        <f t="shared" si="0"/>
        <v>0.42361111111111105</v>
      </c>
      <c r="G21" s="65"/>
      <c r="H21" s="65" t="s">
        <v>49</v>
      </c>
      <c r="I21" s="68"/>
      <c r="J21" s="69"/>
      <c r="K21" s="69" t="s">
        <v>49</v>
      </c>
      <c r="L21" s="70"/>
      <c r="M21" s="69"/>
      <c r="N21" s="69" t="s">
        <v>49</v>
      </c>
      <c r="O21" s="70"/>
      <c r="P21" s="71"/>
      <c r="Q21" s="69" t="s">
        <v>49</v>
      </c>
      <c r="R21" s="70"/>
      <c r="S21" s="64">
        <f t="shared" si="1"/>
        <v>0.42361111111111105</v>
      </c>
      <c r="T21" s="72">
        <f t="shared" si="2"/>
        <v>10.166666666666664</v>
      </c>
      <c r="U21" s="73">
        <f t="shared" si="3"/>
        <v>0.57638888888888895</v>
      </c>
      <c r="V21" s="74">
        <f t="shared" si="4"/>
        <v>0</v>
      </c>
      <c r="W21" s="74">
        <f t="shared" si="5"/>
        <v>0.57638888888888895</v>
      </c>
      <c r="X21" s="49"/>
      <c r="Y21" s="46"/>
      <c r="Z21" s="75">
        <f>SUM(($J$13+C21)+($L$13-E12))</f>
        <v>1.5138888888888888</v>
      </c>
      <c r="AB21" s="572"/>
    </row>
    <row r="22" spans="1:28" x14ac:dyDescent="0.2">
      <c r="A22" s="4"/>
      <c r="B22" s="605" t="s">
        <v>55</v>
      </c>
      <c r="C22" s="606">
        <v>0.30208333333333298</v>
      </c>
      <c r="D22" s="45" t="s">
        <v>49</v>
      </c>
      <c r="E22" s="45">
        <v>0.86458333333333304</v>
      </c>
      <c r="F22" s="607">
        <f t="shared" si="0"/>
        <v>0.5625</v>
      </c>
      <c r="G22" s="45">
        <v>0.59722222222222199</v>
      </c>
      <c r="H22" s="45" t="s">
        <v>49</v>
      </c>
      <c r="I22" s="246">
        <v>0.65972222222222199</v>
      </c>
      <c r="J22" s="47"/>
      <c r="K22" s="47" t="s">
        <v>49</v>
      </c>
      <c r="L22" s="342"/>
      <c r="M22" s="598"/>
      <c r="N22" s="47" t="s">
        <v>49</v>
      </c>
      <c r="O22" s="47"/>
      <c r="P22" s="598"/>
      <c r="Q22" s="47" t="s">
        <v>49</v>
      </c>
      <c r="R22" s="279"/>
      <c r="S22" s="567">
        <f t="shared" si="1"/>
        <v>0.5</v>
      </c>
      <c r="T22" s="568">
        <f t="shared" si="2"/>
        <v>12</v>
      </c>
      <c r="U22" s="248">
        <f t="shared" si="3"/>
        <v>0.43749999999999994</v>
      </c>
      <c r="V22" s="570">
        <f t="shared" si="4"/>
        <v>6.25E-2</v>
      </c>
      <c r="W22" s="570">
        <f t="shared" si="5"/>
        <v>0.49999999999999994</v>
      </c>
      <c r="X22" s="49"/>
      <c r="Y22" s="46"/>
      <c r="Z22" s="571">
        <f>SUM(($J$13+C22)+($L$13-E21))</f>
        <v>0.36458333333333298</v>
      </c>
      <c r="AB22" s="572"/>
    </row>
    <row r="23" spans="1:28" x14ac:dyDescent="0.2">
      <c r="A23" s="4"/>
      <c r="B23" s="570" t="s">
        <v>56</v>
      </c>
      <c r="C23" s="606">
        <v>0.32638888888888901</v>
      </c>
      <c r="D23" s="45" t="s">
        <v>49</v>
      </c>
      <c r="E23" s="45">
        <v>0.79513888888888895</v>
      </c>
      <c r="F23" s="607">
        <f t="shared" si="0"/>
        <v>0.46874999999999994</v>
      </c>
      <c r="G23" s="45">
        <v>0.48611111111111099</v>
      </c>
      <c r="H23" s="45" t="s">
        <v>49</v>
      </c>
      <c r="I23" s="246">
        <v>0.54861111111111105</v>
      </c>
      <c r="J23" s="280"/>
      <c r="K23" s="280" t="s">
        <v>49</v>
      </c>
      <c r="L23" s="279"/>
      <c r="M23" s="598"/>
      <c r="N23" s="47" t="s">
        <v>49</v>
      </c>
      <c r="O23" s="47"/>
      <c r="P23" s="598"/>
      <c r="Q23" s="47" t="s">
        <v>49</v>
      </c>
      <c r="R23" s="279"/>
      <c r="S23" s="567">
        <f t="shared" si="1"/>
        <v>0.40624999999999989</v>
      </c>
      <c r="T23" s="568">
        <f t="shared" si="2"/>
        <v>9.7499999999999964</v>
      </c>
      <c r="U23" s="248">
        <f t="shared" si="3"/>
        <v>0.53125</v>
      </c>
      <c r="V23" s="570">
        <f t="shared" si="4"/>
        <v>6.2500000000000056E-2</v>
      </c>
      <c r="W23" s="570">
        <f t="shared" si="5"/>
        <v>0.59375</v>
      </c>
      <c r="X23" s="49"/>
      <c r="Y23" s="6"/>
      <c r="Z23" s="582">
        <f>SUM(($J$13+C23)+($L$13-E22))</f>
        <v>0.46180555555555597</v>
      </c>
      <c r="AB23" s="572"/>
    </row>
    <row r="24" spans="1:28" x14ac:dyDescent="0.2">
      <c r="A24" s="4"/>
      <c r="B24" s="4"/>
      <c r="C24" s="8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SUM(S16:S19,S21:S23)*24</f>
        <v>87.583333333333272</v>
      </c>
      <c r="T24" s="217">
        <f>SUM(T16:T19,T21:T23)</f>
        <v>87.583333333333286</v>
      </c>
      <c r="U24" s="6"/>
      <c r="V24" s="4"/>
      <c r="W24" s="218">
        <f>SUM(W16:W19,W21:W23)*24</f>
        <v>80.416666666666728</v>
      </c>
      <c r="X24" s="52"/>
      <c r="Y24" s="52"/>
      <c r="Z24" s="19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8" x14ac:dyDescent="0.2">
      <c r="A26" s="4"/>
      <c r="B26" s="669" t="s">
        <v>66</v>
      </c>
      <c r="C26" s="622">
        <v>0.33333333333333331</v>
      </c>
      <c r="D26" s="541" t="s">
        <v>49</v>
      </c>
      <c r="E26" s="541">
        <v>0.84375</v>
      </c>
      <c r="F26" s="633">
        <f t="shared" ref="F26:F31" si="6">(E26-C26)</f>
        <v>0.51041666666666674</v>
      </c>
      <c r="G26" s="541">
        <v>0.5</v>
      </c>
      <c r="H26" s="541" t="s">
        <v>49</v>
      </c>
      <c r="I26" s="544">
        <v>0.54166666666666663</v>
      </c>
      <c r="J26" s="653"/>
      <c r="K26" s="602" t="s">
        <v>49</v>
      </c>
      <c r="L26" s="654"/>
      <c r="M26" s="653"/>
      <c r="N26" s="602" t="s">
        <v>49</v>
      </c>
      <c r="O26" s="654"/>
      <c r="P26" s="655"/>
      <c r="Q26" s="653" t="s">
        <v>49</v>
      </c>
      <c r="R26" s="256"/>
      <c r="S26" s="628">
        <f t="shared" ref="S26:S31" si="7">(F26-((I26-G26)))</f>
        <v>0.46875000000000011</v>
      </c>
      <c r="T26" s="656">
        <f t="shared" ref="T26:T31" si="8">(F26-((I26-G26)+(L26-J26)+(O26-M26)+(R26-P26)))*24</f>
        <v>11.250000000000004</v>
      </c>
      <c r="U26" s="463">
        <f t="shared" ref="U26:U31" si="9">(($J$13+C26)+($L$13-E26))</f>
        <v>0.48958333333333331</v>
      </c>
      <c r="V26" s="630">
        <f t="shared" ref="V26:V31" si="10">(I26-G26)</f>
        <v>4.166666666666663E-2</v>
      </c>
      <c r="W26" s="570">
        <f t="shared" ref="W26:W31" si="11">(V26+U26)</f>
        <v>0.53125</v>
      </c>
      <c r="X26" s="49"/>
      <c r="Y26" s="523"/>
      <c r="Z26" s="651">
        <f>SUM(($J$13+C26)+($L$13-E25))</f>
        <v>1.3333333333333333</v>
      </c>
      <c r="AB26" s="670"/>
    </row>
    <row r="27" spans="1:28" x14ac:dyDescent="0.2">
      <c r="A27" s="4"/>
      <c r="B27" s="669" t="s">
        <v>58</v>
      </c>
      <c r="C27" s="466">
        <v>0.25347222222222221</v>
      </c>
      <c r="D27" s="601" t="s">
        <v>49</v>
      </c>
      <c r="E27" s="601">
        <v>0.83333333333333337</v>
      </c>
      <c r="F27" s="671">
        <f t="shared" si="6"/>
        <v>0.57986111111111116</v>
      </c>
      <c r="G27" s="672"/>
      <c r="H27" s="672" t="s">
        <v>49</v>
      </c>
      <c r="I27" s="673"/>
      <c r="J27" s="653"/>
      <c r="K27" s="653" t="s">
        <v>49</v>
      </c>
      <c r="L27" s="654"/>
      <c r="M27" s="655"/>
      <c r="N27" s="653" t="s">
        <v>49</v>
      </c>
      <c r="O27" s="653"/>
      <c r="P27" s="655">
        <v>0.4826388888888889</v>
      </c>
      <c r="Q27" s="653" t="s">
        <v>49</v>
      </c>
      <c r="R27" s="654">
        <v>0.51041666666666663</v>
      </c>
      <c r="S27" s="674">
        <f t="shared" si="7"/>
        <v>0.57986111111111116</v>
      </c>
      <c r="T27" s="656">
        <f t="shared" si="8"/>
        <v>13.250000000000004</v>
      </c>
      <c r="U27" s="674">
        <f t="shared" si="9"/>
        <v>0.42013888888888884</v>
      </c>
      <c r="V27" s="674">
        <f t="shared" si="10"/>
        <v>0</v>
      </c>
      <c r="W27" s="674">
        <f t="shared" si="11"/>
        <v>0.42013888888888884</v>
      </c>
      <c r="X27" s="6"/>
      <c r="Y27" s="523"/>
      <c r="Z27" s="651">
        <f>SUM(($J$13+C27)+($L$13-E26))</f>
        <v>0.40972222222222221</v>
      </c>
      <c r="AB27" s="670"/>
    </row>
    <row r="28" spans="1:28" x14ac:dyDescent="0.2">
      <c r="A28" s="4"/>
      <c r="B28" s="669" t="s">
        <v>103</v>
      </c>
      <c r="C28" s="466">
        <v>0.30208333333333331</v>
      </c>
      <c r="D28" s="601" t="s">
        <v>49</v>
      </c>
      <c r="E28" s="601">
        <v>0.86458333333333337</v>
      </c>
      <c r="F28" s="468">
        <f t="shared" si="6"/>
        <v>0.5625</v>
      </c>
      <c r="G28" s="601"/>
      <c r="H28" s="601" t="s">
        <v>49</v>
      </c>
      <c r="I28" s="469"/>
      <c r="J28" s="653"/>
      <c r="K28" s="602" t="s">
        <v>49</v>
      </c>
      <c r="L28" s="654"/>
      <c r="M28" s="653"/>
      <c r="N28" s="602" t="s">
        <v>49</v>
      </c>
      <c r="O28" s="654"/>
      <c r="P28" s="655"/>
      <c r="Q28" s="653" t="s">
        <v>49</v>
      </c>
      <c r="R28" s="256"/>
      <c r="S28" s="628">
        <f t="shared" si="7"/>
        <v>0.5625</v>
      </c>
      <c r="T28" s="656">
        <f t="shared" si="8"/>
        <v>13.5</v>
      </c>
      <c r="U28" s="463">
        <f t="shared" si="9"/>
        <v>0.43749999999999994</v>
      </c>
      <c r="V28" s="630">
        <f t="shared" si="10"/>
        <v>0</v>
      </c>
      <c r="W28" s="570">
        <f t="shared" si="11"/>
        <v>0.43749999999999994</v>
      </c>
      <c r="X28" s="49"/>
      <c r="Y28" s="523"/>
      <c r="Z28" s="651">
        <f>SUM(($J$13+C28)+($L$13-E27))</f>
        <v>0.46874999999999994</v>
      </c>
      <c r="AB28" s="670"/>
    </row>
    <row r="29" spans="1:28" x14ac:dyDescent="0.2">
      <c r="A29" s="4"/>
      <c r="B29" s="669" t="s">
        <v>87</v>
      </c>
      <c r="C29" s="466">
        <v>0.3263888888888889</v>
      </c>
      <c r="D29" s="601" t="s">
        <v>49</v>
      </c>
      <c r="E29" s="601">
        <v>0.79513888888888884</v>
      </c>
      <c r="F29" s="468">
        <f t="shared" si="6"/>
        <v>0.46874999999999994</v>
      </c>
      <c r="G29" s="601"/>
      <c r="H29" s="601" t="s">
        <v>49</v>
      </c>
      <c r="I29" s="469"/>
      <c r="J29" s="653"/>
      <c r="K29" s="602" t="s">
        <v>49</v>
      </c>
      <c r="L29" s="654"/>
      <c r="M29" s="653"/>
      <c r="N29" s="602" t="s">
        <v>49</v>
      </c>
      <c r="O29" s="654"/>
      <c r="P29" s="655"/>
      <c r="Q29" s="653" t="s">
        <v>49</v>
      </c>
      <c r="R29" s="256"/>
      <c r="S29" s="628">
        <f t="shared" si="7"/>
        <v>0.46874999999999994</v>
      </c>
      <c r="T29" s="656">
        <f t="shared" si="8"/>
        <v>11.249999999999998</v>
      </c>
      <c r="U29" s="463">
        <f t="shared" si="9"/>
        <v>0.53125</v>
      </c>
      <c r="V29" s="630">
        <f t="shared" si="10"/>
        <v>0</v>
      </c>
      <c r="W29" s="570">
        <f t="shared" si="11"/>
        <v>0.53125</v>
      </c>
      <c r="X29" s="49"/>
      <c r="Y29" s="523"/>
      <c r="Z29" s="651">
        <f>SUM(($J$13+C29)+($L$13-E28))</f>
        <v>0.46180555555555552</v>
      </c>
      <c r="AB29" s="670"/>
    </row>
    <row r="30" spans="1:28" x14ac:dyDescent="0.2">
      <c r="A30" s="4"/>
      <c r="B30" s="669" t="s">
        <v>104</v>
      </c>
      <c r="C30" s="466">
        <v>0.3263888888888889</v>
      </c>
      <c r="D30" s="601" t="s">
        <v>49</v>
      </c>
      <c r="E30" s="601">
        <v>0.79513888888888884</v>
      </c>
      <c r="F30" s="671">
        <f t="shared" si="6"/>
        <v>0.46874999999999994</v>
      </c>
      <c r="G30" s="672"/>
      <c r="H30" s="672" t="s">
        <v>49</v>
      </c>
      <c r="I30" s="673"/>
      <c r="J30" s="653"/>
      <c r="K30" s="653" t="s">
        <v>49</v>
      </c>
      <c r="L30" s="654"/>
      <c r="M30" s="653"/>
      <c r="N30" s="653" t="s">
        <v>49</v>
      </c>
      <c r="O30" s="654"/>
      <c r="P30" s="655"/>
      <c r="Q30" s="653" t="s">
        <v>49</v>
      </c>
      <c r="R30" s="256"/>
      <c r="S30" s="628">
        <f t="shared" si="7"/>
        <v>0.46874999999999994</v>
      </c>
      <c r="T30" s="656">
        <f t="shared" si="8"/>
        <v>11.249999999999998</v>
      </c>
      <c r="U30" s="463">
        <f t="shared" si="9"/>
        <v>0.53125</v>
      </c>
      <c r="V30" s="630">
        <f t="shared" si="10"/>
        <v>0</v>
      </c>
      <c r="W30" s="570">
        <f t="shared" si="11"/>
        <v>0.53125</v>
      </c>
      <c r="X30" s="49"/>
      <c r="Y30" s="523"/>
      <c r="Z30" s="651">
        <f>SUM(($J$13+C30)+($L$13-E29))</f>
        <v>0.53125</v>
      </c>
      <c r="AB30" s="670"/>
    </row>
    <row r="31" spans="1:28" x14ac:dyDescent="0.2">
      <c r="A31" s="4"/>
      <c r="B31" s="675" t="s">
        <v>67</v>
      </c>
      <c r="C31" s="676">
        <v>0.24305555555555555</v>
      </c>
      <c r="D31" s="116" t="s">
        <v>49</v>
      </c>
      <c r="E31" s="116">
        <v>0.63541666666666663</v>
      </c>
      <c r="F31" s="677">
        <f t="shared" si="6"/>
        <v>0.39236111111111105</v>
      </c>
      <c r="G31" s="116"/>
      <c r="H31" s="116" t="s">
        <v>49</v>
      </c>
      <c r="I31" s="611"/>
      <c r="J31" s="678"/>
      <c r="K31" s="129" t="s">
        <v>49</v>
      </c>
      <c r="L31" s="679"/>
      <c r="M31" s="678">
        <v>0.38194444444444442</v>
      </c>
      <c r="N31" s="129" t="s">
        <v>49</v>
      </c>
      <c r="O31" s="679">
        <v>0.51041666666666663</v>
      </c>
      <c r="P31" s="680"/>
      <c r="Q31" s="678" t="s">
        <v>49</v>
      </c>
      <c r="R31" s="256"/>
      <c r="S31" s="628">
        <f t="shared" si="7"/>
        <v>0.39236111111111105</v>
      </c>
      <c r="T31" s="681">
        <f t="shared" si="8"/>
        <v>6.3333333333333321</v>
      </c>
      <c r="U31" s="682">
        <f t="shared" si="9"/>
        <v>0.60763888888888895</v>
      </c>
      <c r="V31" s="630">
        <f t="shared" si="10"/>
        <v>0</v>
      </c>
      <c r="W31" s="570">
        <f t="shared" si="11"/>
        <v>0.60763888888888895</v>
      </c>
      <c r="X31" s="49"/>
      <c r="Y31" s="523"/>
      <c r="Z31" s="683">
        <f>SUM(($J$13+C31)+($L$13-E22))</f>
        <v>0.37847222222222254</v>
      </c>
      <c r="AB31" s="67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39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199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200</v>
      </c>
      <c r="P5" s="6"/>
      <c r="Q5" s="4"/>
      <c r="R5" s="11" t="s">
        <v>14</v>
      </c>
      <c r="S5" s="13"/>
      <c r="T5" s="15" t="s">
        <v>201</v>
      </c>
      <c r="U5" s="4"/>
      <c r="V5" s="11" t="s">
        <v>16</v>
      </c>
      <c r="W5" s="13"/>
      <c r="X5" s="16"/>
      <c r="Y5" s="12"/>
      <c r="Z5" s="15" t="s">
        <v>188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>
        <v>0.33333333333333298</v>
      </c>
      <c r="D16" s="45" t="s">
        <v>49</v>
      </c>
      <c r="E16" s="46">
        <v>0.83333333333333304</v>
      </c>
      <c r="F16" s="607">
        <f t="shared" ref="F16:F23" si="0">(E16-C16)</f>
        <v>0.5</v>
      </c>
      <c r="G16" s="45"/>
      <c r="H16" s="45" t="s">
        <v>49</v>
      </c>
      <c r="I16" s="246"/>
      <c r="J16" s="47"/>
      <c r="K16" s="47" t="s">
        <v>49</v>
      </c>
      <c r="L16" s="279"/>
      <c r="M16" s="566">
        <v>0.57291666666666696</v>
      </c>
      <c r="N16" s="47" t="s">
        <v>49</v>
      </c>
      <c r="O16" s="47">
        <v>0.61458333333333304</v>
      </c>
      <c r="P16" s="598"/>
      <c r="Q16" s="47" t="s">
        <v>49</v>
      </c>
      <c r="R16" s="279"/>
      <c r="S16" s="567">
        <f t="shared" ref="S16:S23" si="1">(F16-((I16-G16)))</f>
        <v>0.5</v>
      </c>
      <c r="T16" s="568">
        <f t="shared" ref="T16:T23" si="2">(F16-((I16-G16)+(L16-J16)+(O16-M16)+(R16-P16)))*24</f>
        <v>11.000000000000014</v>
      </c>
      <c r="U16" s="248">
        <f t="shared" ref="U16:U23" si="3">(($J$13+C16)+($L$13-E16))</f>
        <v>0.49999999999999994</v>
      </c>
      <c r="V16" s="570">
        <f t="shared" ref="V16:V23" si="4">(I16-G16)</f>
        <v>0</v>
      </c>
      <c r="W16" s="570">
        <f t="shared" ref="W16:W23" si="5">(V16+U16)</f>
        <v>0.49999999999999994</v>
      </c>
      <c r="X16" s="49"/>
      <c r="Y16" s="46"/>
      <c r="Z16" s="571">
        <f>SUM(($J$13+C16)+($L$13-E23))</f>
        <v>0.42708333333333298</v>
      </c>
      <c r="AB16" s="572"/>
    </row>
    <row r="17" spans="1:28" x14ac:dyDescent="0.2">
      <c r="A17" s="4"/>
      <c r="B17" s="605" t="s">
        <v>51</v>
      </c>
      <c r="C17" s="596">
        <v>0.35416666666666702</v>
      </c>
      <c r="D17" s="45" t="s">
        <v>49</v>
      </c>
      <c r="E17" s="46">
        <v>0.89583333333333304</v>
      </c>
      <c r="F17" s="607">
        <f t="shared" si="0"/>
        <v>0.54166666666666607</v>
      </c>
      <c r="G17" s="45"/>
      <c r="H17" s="45" t="s">
        <v>49</v>
      </c>
      <c r="I17" s="246"/>
      <c r="J17" s="280"/>
      <c r="K17" s="47" t="s">
        <v>49</v>
      </c>
      <c r="L17" s="279"/>
      <c r="M17" s="566">
        <v>0.59375</v>
      </c>
      <c r="N17" s="47" t="s">
        <v>49</v>
      </c>
      <c r="O17" s="280">
        <v>0.65625</v>
      </c>
      <c r="P17" s="598"/>
      <c r="Q17" s="47" t="s">
        <v>49</v>
      </c>
      <c r="R17" s="279"/>
      <c r="S17" s="567">
        <f t="shared" si="1"/>
        <v>0.54166666666666607</v>
      </c>
      <c r="T17" s="568">
        <f t="shared" si="2"/>
        <v>11.499999999999986</v>
      </c>
      <c r="U17" s="248">
        <f t="shared" si="3"/>
        <v>0.45833333333333398</v>
      </c>
      <c r="V17" s="570">
        <f t="shared" si="4"/>
        <v>0</v>
      </c>
      <c r="W17" s="570">
        <f t="shared" si="5"/>
        <v>0.45833333333333398</v>
      </c>
      <c r="X17" s="49"/>
      <c r="Y17" s="46"/>
      <c r="Z17" s="571">
        <f>SUM(($J$13+C17)+($L$13-E16))</f>
        <v>0.52083333333333393</v>
      </c>
      <c r="AB17" s="572"/>
    </row>
    <row r="18" spans="1:28" x14ac:dyDescent="0.2">
      <c r="A18" s="4"/>
      <c r="B18" s="570" t="s">
        <v>52</v>
      </c>
      <c r="C18" s="606">
        <v>0.33333333333333298</v>
      </c>
      <c r="D18" s="45" t="s">
        <v>49</v>
      </c>
      <c r="E18" s="46">
        <v>0.83333333333333304</v>
      </c>
      <c r="F18" s="607">
        <f t="shared" si="0"/>
        <v>0.5</v>
      </c>
      <c r="G18" s="45"/>
      <c r="H18" s="45" t="s">
        <v>49</v>
      </c>
      <c r="I18" s="246"/>
      <c r="J18" s="47"/>
      <c r="K18" s="47" t="s">
        <v>49</v>
      </c>
      <c r="L18" s="279"/>
      <c r="M18" s="566">
        <v>0.55208333333333304</v>
      </c>
      <c r="N18" s="47" t="s">
        <v>49</v>
      </c>
      <c r="O18" s="47">
        <v>0.61458333333333304</v>
      </c>
      <c r="P18" s="566"/>
      <c r="Q18" s="280" t="s">
        <v>49</v>
      </c>
      <c r="R18" s="279"/>
      <c r="S18" s="567">
        <f t="shared" si="1"/>
        <v>0.5</v>
      </c>
      <c r="T18" s="568">
        <f t="shared" si="2"/>
        <v>10.5</v>
      </c>
      <c r="U18" s="248">
        <f t="shared" si="3"/>
        <v>0.49999999999999994</v>
      </c>
      <c r="V18" s="570">
        <f t="shared" si="4"/>
        <v>0</v>
      </c>
      <c r="W18" s="570">
        <f t="shared" si="5"/>
        <v>0.49999999999999994</v>
      </c>
      <c r="X18" s="49"/>
      <c r="Y18" s="46"/>
      <c r="Z18" s="571">
        <f>SUM(($J$13+C18)+($L$13-E17))</f>
        <v>0.43749999999999994</v>
      </c>
      <c r="AB18" s="572"/>
    </row>
    <row r="19" spans="1:28" x14ac:dyDescent="0.2">
      <c r="A19" s="4"/>
      <c r="B19" s="573" t="s">
        <v>53</v>
      </c>
      <c r="C19" s="56">
        <v>0.35416666666666702</v>
      </c>
      <c r="D19" s="57" t="s">
        <v>49</v>
      </c>
      <c r="E19" s="29">
        <v>0.89583333333333304</v>
      </c>
      <c r="F19" s="58">
        <f t="shared" si="0"/>
        <v>0.54166666666666607</v>
      </c>
      <c r="G19" s="57"/>
      <c r="H19" s="57" t="s">
        <v>49</v>
      </c>
      <c r="I19" s="59"/>
      <c r="J19" s="577"/>
      <c r="K19" s="577" t="s">
        <v>49</v>
      </c>
      <c r="L19" s="578"/>
      <c r="M19" s="579">
        <v>0.59375</v>
      </c>
      <c r="N19" s="577" t="s">
        <v>49</v>
      </c>
      <c r="O19" s="577">
        <v>0.65625</v>
      </c>
      <c r="P19" s="579"/>
      <c r="Q19" s="577" t="s">
        <v>49</v>
      </c>
      <c r="R19" s="578"/>
      <c r="S19" s="580">
        <f t="shared" si="1"/>
        <v>0.54166666666666607</v>
      </c>
      <c r="T19" s="581">
        <f t="shared" si="2"/>
        <v>11.499999999999986</v>
      </c>
      <c r="U19" s="62">
        <f t="shared" si="3"/>
        <v>0.45833333333333398</v>
      </c>
      <c r="V19" s="573">
        <f t="shared" si="4"/>
        <v>0</v>
      </c>
      <c r="W19" s="573">
        <f t="shared" si="5"/>
        <v>0.45833333333333398</v>
      </c>
      <c r="X19" s="49"/>
      <c r="Y19" s="46"/>
      <c r="Z19" s="582">
        <f>SUM(($J$13+C19)+($L$13-E18))</f>
        <v>0.52083333333333393</v>
      </c>
      <c r="AB19" s="572"/>
    </row>
    <row r="20" spans="1:28" x14ac:dyDescent="0.2">
      <c r="A20" s="4"/>
      <c r="B20" s="363" t="s">
        <v>54</v>
      </c>
      <c r="C20" s="364">
        <v>0.29166666666666702</v>
      </c>
      <c r="D20" s="365" t="s">
        <v>49</v>
      </c>
      <c r="E20" s="366">
        <v>0.6875</v>
      </c>
      <c r="F20" s="367">
        <f t="shared" si="0"/>
        <v>0.39583333333333298</v>
      </c>
      <c r="G20" s="365"/>
      <c r="H20" s="365" t="s">
        <v>49</v>
      </c>
      <c r="I20" s="368"/>
      <c r="J20" s="369"/>
      <c r="K20" s="369" t="s">
        <v>49</v>
      </c>
      <c r="L20" s="370"/>
      <c r="M20" s="371"/>
      <c r="N20" s="369" t="s">
        <v>49</v>
      </c>
      <c r="O20" s="369"/>
      <c r="P20" s="371"/>
      <c r="Q20" s="369" t="s">
        <v>49</v>
      </c>
      <c r="R20" s="370"/>
      <c r="S20" s="364">
        <f t="shared" si="1"/>
        <v>0.39583333333333298</v>
      </c>
      <c r="T20" s="372">
        <f t="shared" si="2"/>
        <v>9.4999999999999911</v>
      </c>
      <c r="U20" s="373">
        <f t="shared" si="3"/>
        <v>0.60416666666666696</v>
      </c>
      <c r="V20" s="363">
        <f t="shared" si="4"/>
        <v>0</v>
      </c>
      <c r="W20" s="363">
        <f t="shared" si="5"/>
        <v>0.60416666666666696</v>
      </c>
      <c r="X20" s="49"/>
      <c r="Y20" s="46"/>
      <c r="Z20" s="684">
        <f>SUM(($J$13+C20)+($L$13-E12))</f>
        <v>1.291666666666667</v>
      </c>
      <c r="AB20" s="572"/>
    </row>
    <row r="21" spans="1:28" x14ac:dyDescent="0.2">
      <c r="A21" s="4"/>
      <c r="B21" s="363" t="s">
        <v>54</v>
      </c>
      <c r="C21" s="374">
        <v>0.65972222222222199</v>
      </c>
      <c r="D21" s="365" t="s">
        <v>49</v>
      </c>
      <c r="E21" s="366">
        <v>1.0520833333333299</v>
      </c>
      <c r="F21" s="367">
        <f t="shared" si="0"/>
        <v>0.39236111111110794</v>
      </c>
      <c r="G21" s="365"/>
      <c r="H21" s="365" t="s">
        <v>49</v>
      </c>
      <c r="I21" s="368"/>
      <c r="J21" s="369"/>
      <c r="K21" s="369" t="s">
        <v>49</v>
      </c>
      <c r="L21" s="370"/>
      <c r="M21" s="371"/>
      <c r="N21" s="369" t="s">
        <v>49</v>
      </c>
      <c r="O21" s="369"/>
      <c r="P21" s="371"/>
      <c r="Q21" s="369" t="s">
        <v>49</v>
      </c>
      <c r="R21" s="370"/>
      <c r="S21" s="364">
        <f t="shared" si="1"/>
        <v>0.39236111111110794</v>
      </c>
      <c r="T21" s="372">
        <f t="shared" si="2"/>
        <v>9.4166666666665897</v>
      </c>
      <c r="U21" s="373">
        <f t="shared" si="3"/>
        <v>0.60763888888889206</v>
      </c>
      <c r="V21" s="363">
        <f t="shared" si="4"/>
        <v>0</v>
      </c>
      <c r="W21" s="363">
        <f t="shared" si="5"/>
        <v>0.60763888888889206</v>
      </c>
      <c r="X21" s="49"/>
      <c r="Y21" s="46"/>
      <c r="Z21" s="684">
        <f>SUM(($J$13+C21)+($L$13-E19))</f>
        <v>0.76388888888888895</v>
      </c>
      <c r="AB21" s="572"/>
    </row>
    <row r="22" spans="1:28" x14ac:dyDescent="0.2">
      <c r="A22" s="4"/>
      <c r="B22" s="74" t="s">
        <v>55</v>
      </c>
      <c r="C22" s="64">
        <v>0.29166666666666702</v>
      </c>
      <c r="D22" s="65" t="s">
        <v>49</v>
      </c>
      <c r="E22" s="66">
        <v>0.77083333333333337</v>
      </c>
      <c r="F22" s="67">
        <f t="shared" si="0"/>
        <v>0.47916666666666635</v>
      </c>
      <c r="G22" s="65"/>
      <c r="H22" s="65" t="s">
        <v>49</v>
      </c>
      <c r="I22" s="68"/>
      <c r="J22" s="69"/>
      <c r="K22" s="69" t="s">
        <v>49</v>
      </c>
      <c r="L22" s="70"/>
      <c r="M22" s="69"/>
      <c r="N22" s="69" t="s">
        <v>49</v>
      </c>
      <c r="O22" s="70"/>
      <c r="P22" s="71"/>
      <c r="Q22" s="69" t="s">
        <v>49</v>
      </c>
      <c r="R22" s="70"/>
      <c r="S22" s="64">
        <f t="shared" si="1"/>
        <v>0.47916666666666635</v>
      </c>
      <c r="T22" s="72">
        <f t="shared" si="2"/>
        <v>11.499999999999993</v>
      </c>
      <c r="U22" s="73">
        <f t="shared" si="3"/>
        <v>0.5208333333333337</v>
      </c>
      <c r="V22" s="74">
        <f t="shared" si="4"/>
        <v>0</v>
      </c>
      <c r="W22" s="74">
        <f t="shared" si="5"/>
        <v>0.5208333333333337</v>
      </c>
      <c r="X22" s="49"/>
      <c r="Y22" s="46"/>
      <c r="Z22" s="75">
        <f>SUM(($J$13+C22)+($L$13-E20))</f>
        <v>0.60416666666666696</v>
      </c>
      <c r="AB22" s="572"/>
    </row>
    <row r="23" spans="1:28" x14ac:dyDescent="0.2">
      <c r="A23" s="4" t="s">
        <v>5</v>
      </c>
      <c r="B23" s="570" t="s">
        <v>56</v>
      </c>
      <c r="C23" s="606">
        <v>0.33333333333333298</v>
      </c>
      <c r="D23" s="45" t="s">
        <v>49</v>
      </c>
      <c r="E23" s="46">
        <v>0.90625</v>
      </c>
      <c r="F23" s="607">
        <f t="shared" si="0"/>
        <v>0.57291666666666696</v>
      </c>
      <c r="G23" s="45"/>
      <c r="H23" s="45" t="s">
        <v>49</v>
      </c>
      <c r="I23" s="246"/>
      <c r="J23" s="280"/>
      <c r="K23" s="280" t="s">
        <v>49</v>
      </c>
      <c r="L23" s="279"/>
      <c r="M23" s="280"/>
      <c r="N23" s="280" t="s">
        <v>49</v>
      </c>
      <c r="O23" s="279"/>
      <c r="P23" s="566"/>
      <c r="Q23" s="280" t="s">
        <v>49</v>
      </c>
      <c r="R23" s="279"/>
      <c r="S23" s="567">
        <f t="shared" si="1"/>
        <v>0.57291666666666696</v>
      </c>
      <c r="T23" s="568">
        <f t="shared" si="2"/>
        <v>13.750000000000007</v>
      </c>
      <c r="U23" s="248">
        <f t="shared" si="3"/>
        <v>0.42708333333333298</v>
      </c>
      <c r="V23" s="570">
        <f t="shared" si="4"/>
        <v>0</v>
      </c>
      <c r="W23" s="570">
        <f t="shared" si="5"/>
        <v>0.42708333333333298</v>
      </c>
      <c r="X23" s="49"/>
      <c r="Y23" s="6"/>
      <c r="Z23" s="582">
        <f>SUM(($J$13+C23)+($L$13-E22))</f>
        <v>0.56249999999999956</v>
      </c>
      <c r="AB23" s="572"/>
    </row>
    <row r="24" spans="1:28" x14ac:dyDescent="0.2">
      <c r="A24" s="4"/>
      <c r="B24" s="4"/>
      <c r="C24" s="51" t="s">
        <v>202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SUM(S16:S20,S22:S23)*24</f>
        <v>84.749999999999972</v>
      </c>
      <c r="T24" s="217">
        <f>SUM(T16:T20,T22:T23)</f>
        <v>79.249999999999972</v>
      </c>
      <c r="U24" s="6"/>
      <c r="V24" s="4"/>
      <c r="W24" s="218">
        <f>SUM(W16:W20,W22:W23)*24</f>
        <v>83.250000000000043</v>
      </c>
      <c r="X24" s="52"/>
      <c r="Y24" s="52"/>
      <c r="Z24" s="19"/>
    </row>
    <row r="25" spans="1:28" x14ac:dyDescent="0.2">
      <c r="A25" s="4"/>
      <c r="B25" s="4"/>
      <c r="C25" s="51" t="s">
        <v>203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U26" s="6"/>
      <c r="V26" s="4"/>
      <c r="W26" s="4"/>
      <c r="X26" s="4"/>
      <c r="Y26" s="4"/>
      <c r="Z26" s="4"/>
    </row>
    <row r="27" spans="1:28" x14ac:dyDescent="0.2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</row>
    <row r="28" spans="1:28" x14ac:dyDescent="0.2">
      <c r="A28" s="4"/>
      <c r="B28" s="557" t="s">
        <v>64</v>
      </c>
      <c r="C28" s="567">
        <v>0.32291666666666702</v>
      </c>
      <c r="D28" s="284" t="s">
        <v>49</v>
      </c>
      <c r="E28" s="284">
        <v>0.72569444444444398</v>
      </c>
      <c r="F28" s="608">
        <f t="shared" ref="F28:F39" si="6">(E28-C28)</f>
        <v>0.40277777777777696</v>
      </c>
      <c r="G28" s="284"/>
      <c r="H28" s="284" t="s">
        <v>49</v>
      </c>
      <c r="I28" s="285"/>
      <c r="J28" s="280"/>
      <c r="K28" s="280" t="s">
        <v>49</v>
      </c>
      <c r="L28" s="279"/>
      <c r="M28" s="566"/>
      <c r="N28" s="280" t="s">
        <v>49</v>
      </c>
      <c r="O28" s="280"/>
      <c r="P28" s="566"/>
      <c r="Q28" s="280" t="s">
        <v>49</v>
      </c>
      <c r="R28" s="279"/>
      <c r="S28" s="567">
        <f t="shared" ref="S28:S39" si="7">(F28-((I28-G28)))</f>
        <v>0.40277777777777696</v>
      </c>
      <c r="T28" s="568">
        <f t="shared" ref="T28:T39" si="8">(F28-((I28-G28)+(L28-J28)+(O28-M28)+(R28-P28)))*24</f>
        <v>9.6666666666666465</v>
      </c>
      <c r="U28" s="286">
        <f t="shared" ref="U28:U39" si="9">(($J$13+C28)+($L$13-E28))</f>
        <v>0.59722222222222299</v>
      </c>
      <c r="V28" s="570">
        <f t="shared" ref="V28:V39" si="10">(I28-G28)</f>
        <v>0</v>
      </c>
      <c r="W28" s="570">
        <f t="shared" ref="W28:W39" si="11">(V28+U28)</f>
        <v>0.59722222222222299</v>
      </c>
      <c r="X28" s="596"/>
      <c r="Y28" s="46"/>
      <c r="Z28" s="571">
        <f>SUM(($J$13+C28)+($L$13-E27))</f>
        <v>1.322916666666667</v>
      </c>
      <c r="AB28" s="572"/>
    </row>
    <row r="29" spans="1:28" x14ac:dyDescent="0.2">
      <c r="A29" s="4"/>
      <c r="B29" s="685" t="s">
        <v>65</v>
      </c>
      <c r="C29" s="580">
        <v>0.32291666666666702</v>
      </c>
      <c r="D29" s="575" t="s">
        <v>49</v>
      </c>
      <c r="E29" s="575">
        <v>0.70486111111111105</v>
      </c>
      <c r="F29" s="574">
        <f t="shared" si="6"/>
        <v>0.38194444444444403</v>
      </c>
      <c r="G29" s="575"/>
      <c r="H29" s="575" t="s">
        <v>49</v>
      </c>
      <c r="I29" s="576"/>
      <c r="J29" s="577"/>
      <c r="K29" s="577" t="s">
        <v>49</v>
      </c>
      <c r="L29" s="578"/>
      <c r="M29" s="579"/>
      <c r="N29" s="577" t="s">
        <v>49</v>
      </c>
      <c r="O29" s="577"/>
      <c r="P29" s="579"/>
      <c r="Q29" s="577" t="s">
        <v>49</v>
      </c>
      <c r="R29" s="578"/>
      <c r="S29" s="580">
        <f t="shared" si="7"/>
        <v>0.38194444444444403</v>
      </c>
      <c r="T29" s="581">
        <f t="shared" si="8"/>
        <v>9.1666666666666572</v>
      </c>
      <c r="U29" s="668">
        <f t="shared" si="9"/>
        <v>0.61805555555555602</v>
      </c>
      <c r="V29" s="573">
        <f t="shared" si="10"/>
        <v>0</v>
      </c>
      <c r="W29" s="573">
        <f t="shared" si="11"/>
        <v>0.61805555555555602</v>
      </c>
      <c r="X29" s="85"/>
      <c r="Y29" s="274"/>
      <c r="Z29" s="582">
        <f>SUM(($J$13+C29)+($L$13-E28))</f>
        <v>0.59722222222222299</v>
      </c>
      <c r="AB29" s="572"/>
    </row>
    <row r="30" spans="1:28" x14ac:dyDescent="0.2">
      <c r="A30" s="4"/>
      <c r="B30" s="144" t="s">
        <v>65</v>
      </c>
      <c r="C30" s="64">
        <v>0.6875</v>
      </c>
      <c r="D30" s="65" t="s">
        <v>49</v>
      </c>
      <c r="E30" s="65">
        <v>1.0243055555555556</v>
      </c>
      <c r="F30" s="67">
        <f t="shared" si="6"/>
        <v>0.33680555555555558</v>
      </c>
      <c r="G30" s="65"/>
      <c r="H30" s="65" t="s">
        <v>49</v>
      </c>
      <c r="I30" s="68"/>
      <c r="J30" s="69"/>
      <c r="K30" s="69" t="s">
        <v>49</v>
      </c>
      <c r="L30" s="70"/>
      <c r="M30" s="71"/>
      <c r="N30" s="69" t="s">
        <v>49</v>
      </c>
      <c r="O30" s="69"/>
      <c r="P30" s="71"/>
      <c r="Q30" s="69" t="s">
        <v>49</v>
      </c>
      <c r="R30" s="70"/>
      <c r="S30" s="64">
        <f t="shared" si="7"/>
        <v>0.33680555555555558</v>
      </c>
      <c r="T30" s="72">
        <f t="shared" si="8"/>
        <v>8.0833333333333339</v>
      </c>
      <c r="U30" s="73">
        <f t="shared" si="9"/>
        <v>0.66319444444444442</v>
      </c>
      <c r="V30" s="74">
        <f t="shared" si="10"/>
        <v>0</v>
      </c>
      <c r="W30" s="74">
        <f t="shared" si="11"/>
        <v>0.66319444444444442</v>
      </c>
      <c r="X30" s="49"/>
      <c r="Y30" s="46"/>
      <c r="Z30" s="684">
        <f>SUM(($J$13+C30)+($L$13-E27))</f>
        <v>1.6875</v>
      </c>
      <c r="AB30" s="572"/>
    </row>
    <row r="31" spans="1:28" x14ac:dyDescent="0.2">
      <c r="A31" s="4"/>
      <c r="B31" s="375" t="s">
        <v>66</v>
      </c>
      <c r="C31" s="364">
        <v>0.32291666666666702</v>
      </c>
      <c r="D31" s="365" t="s">
        <v>49</v>
      </c>
      <c r="E31" s="366">
        <v>0.70486111111111105</v>
      </c>
      <c r="F31" s="367">
        <f t="shared" si="6"/>
        <v>0.38194444444444403</v>
      </c>
      <c r="G31" s="365"/>
      <c r="H31" s="365" t="s">
        <v>49</v>
      </c>
      <c r="I31" s="368"/>
      <c r="J31" s="369"/>
      <c r="K31" s="369" t="s">
        <v>49</v>
      </c>
      <c r="L31" s="370"/>
      <c r="M31" s="371"/>
      <c r="N31" s="369" t="s">
        <v>49</v>
      </c>
      <c r="O31" s="369"/>
      <c r="P31" s="371"/>
      <c r="Q31" s="369" t="s">
        <v>49</v>
      </c>
      <c r="R31" s="370"/>
      <c r="S31" s="364">
        <f t="shared" si="7"/>
        <v>0.38194444444444403</v>
      </c>
      <c r="T31" s="372">
        <f t="shared" si="8"/>
        <v>9.1666666666666572</v>
      </c>
      <c r="U31" s="373">
        <f t="shared" si="9"/>
        <v>0.61805555555555602</v>
      </c>
      <c r="V31" s="363">
        <f t="shared" si="10"/>
        <v>0</v>
      </c>
      <c r="W31" s="363">
        <f t="shared" si="11"/>
        <v>0.61805555555555602</v>
      </c>
      <c r="X31" s="49"/>
      <c r="Y31" s="46"/>
      <c r="Z31" s="684">
        <f>SUM(($J$13+C31)+($L$13-E29))</f>
        <v>0.61805555555555602</v>
      </c>
      <c r="AB31" s="572"/>
    </row>
    <row r="32" spans="1:28" x14ac:dyDescent="0.2">
      <c r="A32" s="4"/>
      <c r="B32" s="375" t="s">
        <v>66</v>
      </c>
      <c r="C32" s="364">
        <v>0.6875</v>
      </c>
      <c r="D32" s="365" t="s">
        <v>49</v>
      </c>
      <c r="E32" s="366">
        <v>1.0243055555555556</v>
      </c>
      <c r="F32" s="367">
        <f t="shared" si="6"/>
        <v>0.33680555555555558</v>
      </c>
      <c r="G32" s="365"/>
      <c r="H32" s="365" t="s">
        <v>49</v>
      </c>
      <c r="I32" s="368"/>
      <c r="J32" s="369"/>
      <c r="K32" s="369" t="s">
        <v>49</v>
      </c>
      <c r="L32" s="370"/>
      <c r="M32" s="371"/>
      <c r="N32" s="369" t="s">
        <v>49</v>
      </c>
      <c r="O32" s="369"/>
      <c r="P32" s="371"/>
      <c r="Q32" s="369" t="s">
        <v>49</v>
      </c>
      <c r="R32" s="370"/>
      <c r="S32" s="364">
        <f t="shared" si="7"/>
        <v>0.33680555555555558</v>
      </c>
      <c r="T32" s="372">
        <f t="shared" si="8"/>
        <v>8.0833333333333339</v>
      </c>
      <c r="U32" s="373">
        <f t="shared" si="9"/>
        <v>0.66319444444444442</v>
      </c>
      <c r="V32" s="363">
        <f t="shared" si="10"/>
        <v>0</v>
      </c>
      <c r="W32" s="363">
        <f t="shared" si="11"/>
        <v>0.66319444444444442</v>
      </c>
      <c r="X32" s="49"/>
      <c r="Y32" s="46"/>
      <c r="Z32" s="684">
        <f>SUM(($J$13+C32)+($L$13-E30))</f>
        <v>0.66319444444444442</v>
      </c>
      <c r="AB32" s="572"/>
    </row>
    <row r="33" spans="1:28" x14ac:dyDescent="0.2">
      <c r="A33" s="4"/>
      <c r="B33" s="375" t="s">
        <v>58</v>
      </c>
      <c r="C33" s="364">
        <v>0.32291666666666702</v>
      </c>
      <c r="D33" s="365" t="s">
        <v>49</v>
      </c>
      <c r="E33" s="366">
        <v>0.6875</v>
      </c>
      <c r="F33" s="367">
        <f t="shared" si="6"/>
        <v>0.36458333333333298</v>
      </c>
      <c r="G33" s="365"/>
      <c r="H33" s="365" t="s">
        <v>49</v>
      </c>
      <c r="I33" s="368"/>
      <c r="J33" s="369"/>
      <c r="K33" s="369" t="s">
        <v>49</v>
      </c>
      <c r="L33" s="370"/>
      <c r="M33" s="371"/>
      <c r="N33" s="369" t="s">
        <v>49</v>
      </c>
      <c r="O33" s="369"/>
      <c r="P33" s="371"/>
      <c r="Q33" s="369" t="s">
        <v>49</v>
      </c>
      <c r="R33" s="370"/>
      <c r="S33" s="364">
        <f t="shared" si="7"/>
        <v>0.36458333333333298</v>
      </c>
      <c r="T33" s="372">
        <f t="shared" si="8"/>
        <v>8.7499999999999911</v>
      </c>
      <c r="U33" s="373">
        <f t="shared" si="9"/>
        <v>0.63541666666666696</v>
      </c>
      <c r="V33" s="363">
        <f t="shared" si="10"/>
        <v>0</v>
      </c>
      <c r="W33" s="363">
        <f t="shared" si="11"/>
        <v>0.63541666666666696</v>
      </c>
      <c r="X33" s="49"/>
      <c r="Y33" s="46"/>
      <c r="Z33" s="684">
        <f>SUM(($J$13+C33)+($L$13-E31))</f>
        <v>0.61805555555555602</v>
      </c>
      <c r="AB33" s="572"/>
    </row>
    <row r="34" spans="1:28" x14ac:dyDescent="0.2">
      <c r="A34" s="4"/>
      <c r="B34" s="144" t="s">
        <v>58</v>
      </c>
      <c r="C34" s="64">
        <v>0.66666666666666696</v>
      </c>
      <c r="D34" s="65" t="s">
        <v>49</v>
      </c>
      <c r="E34" s="66">
        <v>1.02430555555556</v>
      </c>
      <c r="F34" s="67">
        <f t="shared" si="6"/>
        <v>0.35763888888889306</v>
      </c>
      <c r="G34" s="65"/>
      <c r="H34" s="65" t="s">
        <v>49</v>
      </c>
      <c r="I34" s="68"/>
      <c r="J34" s="69"/>
      <c r="K34" s="69" t="s">
        <v>49</v>
      </c>
      <c r="L34" s="70"/>
      <c r="M34" s="71"/>
      <c r="N34" s="69" t="s">
        <v>49</v>
      </c>
      <c r="O34" s="69"/>
      <c r="P34" s="71"/>
      <c r="Q34" s="69" t="s">
        <v>49</v>
      </c>
      <c r="R34" s="70"/>
      <c r="S34" s="64">
        <f t="shared" si="7"/>
        <v>0.35763888888889306</v>
      </c>
      <c r="T34" s="72">
        <f t="shared" si="8"/>
        <v>8.5833333333334334</v>
      </c>
      <c r="U34" s="73">
        <f t="shared" si="9"/>
        <v>0.64236111111110694</v>
      </c>
      <c r="V34" s="74">
        <f t="shared" si="10"/>
        <v>0</v>
      </c>
      <c r="W34" s="74">
        <f t="shared" si="11"/>
        <v>0.64236111111110694</v>
      </c>
      <c r="X34" s="49"/>
      <c r="Y34" s="46"/>
      <c r="Z34" s="75">
        <f>SUM(($J$13+C34)+($L$13-E32))</f>
        <v>0.64236111111111138</v>
      </c>
      <c r="AB34" s="572"/>
    </row>
    <row r="35" spans="1:28" x14ac:dyDescent="0.2">
      <c r="A35" s="4"/>
      <c r="B35" s="686" t="s">
        <v>103</v>
      </c>
      <c r="C35" s="606">
        <v>0.29166666666666702</v>
      </c>
      <c r="D35" s="45" t="s">
        <v>49</v>
      </c>
      <c r="E35" s="45">
        <v>0.85763888888888895</v>
      </c>
      <c r="F35" s="607">
        <f t="shared" si="6"/>
        <v>0.56597222222222188</v>
      </c>
      <c r="G35" s="45">
        <v>0.63194444444444398</v>
      </c>
      <c r="H35" s="45" t="s">
        <v>49</v>
      </c>
      <c r="I35" s="246">
        <v>0.69444444444444398</v>
      </c>
      <c r="J35" s="280"/>
      <c r="K35" s="47" t="s">
        <v>49</v>
      </c>
      <c r="L35" s="279"/>
      <c r="M35" s="566"/>
      <c r="N35" s="47" t="s">
        <v>49</v>
      </c>
      <c r="O35" s="280"/>
      <c r="P35" s="598"/>
      <c r="Q35" s="47" t="s">
        <v>49</v>
      </c>
      <c r="R35" s="279"/>
      <c r="S35" s="567">
        <f t="shared" si="7"/>
        <v>0.50347222222222188</v>
      </c>
      <c r="T35" s="568">
        <f t="shared" si="8"/>
        <v>12.083333333333325</v>
      </c>
      <c r="U35" s="248">
        <f t="shared" si="9"/>
        <v>0.43402777777777807</v>
      </c>
      <c r="V35" s="570">
        <f t="shared" si="10"/>
        <v>6.25E-2</v>
      </c>
      <c r="W35" s="570">
        <f t="shared" si="11"/>
        <v>0.49652777777777807</v>
      </c>
      <c r="X35" s="49"/>
      <c r="Y35" s="46"/>
      <c r="Z35" s="571">
        <f>SUM(($J$13+C35)+($L$13-E31))</f>
        <v>0.58680555555555602</v>
      </c>
      <c r="AB35" s="572"/>
    </row>
    <row r="36" spans="1:28" x14ac:dyDescent="0.2">
      <c r="A36" s="4"/>
      <c r="B36" s="686" t="s">
        <v>204</v>
      </c>
      <c r="C36" s="606">
        <v>0.27083333333333331</v>
      </c>
      <c r="D36" s="45" t="s">
        <v>49</v>
      </c>
      <c r="E36" s="45">
        <v>0.89583333333333304</v>
      </c>
      <c r="F36" s="607">
        <f t="shared" si="6"/>
        <v>0.62499999999999978</v>
      </c>
      <c r="G36" s="45">
        <v>0.53819444444444398</v>
      </c>
      <c r="H36" s="45" t="s">
        <v>49</v>
      </c>
      <c r="I36" s="246">
        <v>0.57986111111111105</v>
      </c>
      <c r="J36" s="280"/>
      <c r="K36" s="47" t="s">
        <v>49</v>
      </c>
      <c r="L36" s="279"/>
      <c r="M36" s="566"/>
      <c r="N36" s="47" t="s">
        <v>49</v>
      </c>
      <c r="O36" s="280"/>
      <c r="P36" s="598"/>
      <c r="Q36" s="47" t="s">
        <v>49</v>
      </c>
      <c r="R36" s="279"/>
      <c r="S36" s="567">
        <f t="shared" si="7"/>
        <v>0.5833333333333327</v>
      </c>
      <c r="T36" s="568">
        <f t="shared" si="8"/>
        <v>13.999999999999986</v>
      </c>
      <c r="U36" s="248">
        <f t="shared" si="9"/>
        <v>0.37500000000000028</v>
      </c>
      <c r="V36" s="570">
        <f t="shared" si="10"/>
        <v>4.1666666666667074E-2</v>
      </c>
      <c r="W36" s="570">
        <f t="shared" si="11"/>
        <v>0.41666666666666735</v>
      </c>
      <c r="X36" s="49"/>
      <c r="Y36" s="46"/>
      <c r="Z36" s="571">
        <f>SUM(($J$13+C36)+($L$13-E22))</f>
        <v>0.49999999999999994</v>
      </c>
      <c r="AB36" s="572"/>
    </row>
    <row r="37" spans="1:28" x14ac:dyDescent="0.2">
      <c r="A37" s="4"/>
      <c r="B37" s="686" t="s">
        <v>205</v>
      </c>
      <c r="C37" s="606">
        <v>0.32291666666666702</v>
      </c>
      <c r="D37" s="45" t="s">
        <v>49</v>
      </c>
      <c r="E37" s="45">
        <v>0.83333333333333304</v>
      </c>
      <c r="F37" s="607">
        <f t="shared" si="6"/>
        <v>0.51041666666666607</v>
      </c>
      <c r="G37" s="45"/>
      <c r="H37" s="45" t="s">
        <v>49</v>
      </c>
      <c r="I37" s="246"/>
      <c r="J37" s="280"/>
      <c r="K37" s="47" t="s">
        <v>49</v>
      </c>
      <c r="L37" s="279"/>
      <c r="M37" s="566">
        <v>0.57291666666666696</v>
      </c>
      <c r="N37" s="47" t="s">
        <v>49</v>
      </c>
      <c r="O37" s="280">
        <v>0.61458333333333304</v>
      </c>
      <c r="P37" s="598"/>
      <c r="Q37" s="47" t="s">
        <v>49</v>
      </c>
      <c r="R37" s="279"/>
      <c r="S37" s="567">
        <f t="shared" si="7"/>
        <v>0.51041666666666607</v>
      </c>
      <c r="T37" s="568">
        <f t="shared" si="8"/>
        <v>11.25</v>
      </c>
      <c r="U37" s="248">
        <f t="shared" si="9"/>
        <v>0.48958333333333398</v>
      </c>
      <c r="V37" s="570">
        <f t="shared" si="10"/>
        <v>0</v>
      </c>
      <c r="W37" s="570">
        <f t="shared" si="11"/>
        <v>0.48958333333333398</v>
      </c>
      <c r="X37" s="49"/>
      <c r="Y37" s="46"/>
      <c r="Z37" s="571">
        <f>SUM(($J$13+C37)+($L$13-E36))</f>
        <v>0.42708333333333398</v>
      </c>
      <c r="AB37" s="572"/>
    </row>
    <row r="38" spans="1:28" x14ac:dyDescent="0.2">
      <c r="A38" s="4"/>
      <c r="B38" s="686" t="s">
        <v>67</v>
      </c>
      <c r="C38" s="606">
        <v>0.32291666666666702</v>
      </c>
      <c r="D38" s="45" t="s">
        <v>49</v>
      </c>
      <c r="E38" s="45">
        <v>0.73958333333333304</v>
      </c>
      <c r="F38" s="607">
        <f t="shared" si="6"/>
        <v>0.41666666666666602</v>
      </c>
      <c r="G38" s="45"/>
      <c r="H38" s="45" t="s">
        <v>49</v>
      </c>
      <c r="I38" s="246"/>
      <c r="J38" s="47"/>
      <c r="K38" s="47" t="s">
        <v>49</v>
      </c>
      <c r="L38" s="279"/>
      <c r="M38" s="566"/>
      <c r="N38" s="47" t="s">
        <v>49</v>
      </c>
      <c r="O38" s="47"/>
      <c r="P38" s="598"/>
      <c r="Q38" s="47" t="s">
        <v>49</v>
      </c>
      <c r="R38" s="279"/>
      <c r="S38" s="567">
        <f t="shared" si="7"/>
        <v>0.41666666666666602</v>
      </c>
      <c r="T38" s="568">
        <f t="shared" si="8"/>
        <v>9.999999999999984</v>
      </c>
      <c r="U38" s="248">
        <f t="shared" si="9"/>
        <v>0.58333333333333393</v>
      </c>
      <c r="V38" s="570">
        <f t="shared" si="10"/>
        <v>0</v>
      </c>
      <c r="W38" s="570">
        <f t="shared" si="11"/>
        <v>0.58333333333333393</v>
      </c>
      <c r="X38" s="49"/>
      <c r="Y38" s="46"/>
      <c r="Z38" s="571">
        <f>SUM(($J$13+C38)+($L$13-E23))</f>
        <v>0.41666666666666702</v>
      </c>
      <c r="AB38" s="572"/>
    </row>
    <row r="39" spans="1:28" x14ac:dyDescent="0.2">
      <c r="A39" s="4"/>
      <c r="B39" s="686" t="s">
        <v>68</v>
      </c>
      <c r="C39" s="606">
        <v>0.32291666666666702</v>
      </c>
      <c r="D39" s="45" t="s">
        <v>49</v>
      </c>
      <c r="E39" s="45">
        <v>0.73958333333333304</v>
      </c>
      <c r="F39" s="607">
        <f t="shared" si="6"/>
        <v>0.41666666666666602</v>
      </c>
      <c r="G39" s="45"/>
      <c r="H39" s="45" t="s">
        <v>49</v>
      </c>
      <c r="I39" s="246"/>
      <c r="J39" s="280"/>
      <c r="K39" s="47" t="s">
        <v>49</v>
      </c>
      <c r="L39" s="279"/>
      <c r="M39" s="566"/>
      <c r="N39" s="47" t="s">
        <v>49</v>
      </c>
      <c r="O39" s="280"/>
      <c r="P39" s="598"/>
      <c r="Q39" s="47" t="s">
        <v>49</v>
      </c>
      <c r="R39" s="279"/>
      <c r="S39" s="567">
        <f t="shared" si="7"/>
        <v>0.41666666666666602</v>
      </c>
      <c r="T39" s="568">
        <f t="shared" si="8"/>
        <v>9.999999999999984</v>
      </c>
      <c r="U39" s="248">
        <f t="shared" si="9"/>
        <v>0.58333333333333393</v>
      </c>
      <c r="V39" s="570">
        <f t="shared" si="10"/>
        <v>0</v>
      </c>
      <c r="W39" s="570">
        <f t="shared" si="11"/>
        <v>0.58333333333333393</v>
      </c>
      <c r="X39" s="49"/>
      <c r="Y39" s="46"/>
      <c r="Z39" s="571">
        <f>SUM(($J$13+C39)+($L$13-E38))</f>
        <v>0.58333333333333393</v>
      </c>
      <c r="AB39" s="572"/>
    </row>
  </sheetData>
  <pageMargins left="0.7" right="0.7" top="0.75" bottom="0.75" header="0.511811023622047" footer="0.3"/>
  <pageSetup paperSize="9" scale="94" orientation="landscape" horizontalDpi="300" verticalDpi="300" r:id="rId1"/>
  <headerFooter>
    <oddFooter>&amp;C_x005F_x000D_&amp;1#&amp;"Calibri,Normal"&amp;10&amp;Kff0000  C1 - Intern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28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206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207</v>
      </c>
      <c r="P5" s="6"/>
      <c r="Q5" s="4"/>
      <c r="R5" s="11" t="s">
        <v>14</v>
      </c>
      <c r="S5" s="13"/>
      <c r="T5" s="15" t="s">
        <v>208</v>
      </c>
      <c r="U5" s="4"/>
      <c r="V5" s="11" t="s">
        <v>16</v>
      </c>
      <c r="W5" s="13"/>
      <c r="X5" s="16"/>
      <c r="Y5" s="12"/>
      <c r="Z5" s="15" t="s">
        <v>188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>
        <v>0.35416666666666702</v>
      </c>
      <c r="D16" s="45" t="s">
        <v>49</v>
      </c>
      <c r="E16" s="46">
        <v>0.89583333333333304</v>
      </c>
      <c r="F16" s="607">
        <f t="shared" ref="F16:F22" si="0">(E16-C16)</f>
        <v>0.54166666666666607</v>
      </c>
      <c r="G16" s="45"/>
      <c r="H16" s="45" t="s">
        <v>49</v>
      </c>
      <c r="I16" s="246"/>
      <c r="J16" s="47"/>
      <c r="K16" s="47" t="s">
        <v>49</v>
      </c>
      <c r="L16" s="279"/>
      <c r="M16" s="566">
        <v>0.61458333333333304</v>
      </c>
      <c r="N16" s="47" t="s">
        <v>49</v>
      </c>
      <c r="O16" s="47">
        <v>0.65625</v>
      </c>
      <c r="P16" s="598"/>
      <c r="Q16" s="47" t="s">
        <v>49</v>
      </c>
      <c r="R16" s="279"/>
      <c r="S16" s="567">
        <f t="shared" ref="S16:S22" si="1">(F16-((I16-G16)))</f>
        <v>0.54166666666666607</v>
      </c>
      <c r="T16" s="568">
        <f t="shared" ref="T16:T22" si="2">(F16-((I16-G16)+(L16-J16)+(O16-M16)+(R16-P16)))*24</f>
        <v>11.999999999999979</v>
      </c>
      <c r="U16" s="248">
        <f t="shared" ref="U16:U22" si="3">(($J$13+C16)+($L$13-E16))</f>
        <v>0.45833333333333398</v>
      </c>
      <c r="V16" s="570">
        <f t="shared" ref="V16:V22" si="4">(I16-G16)</f>
        <v>0</v>
      </c>
      <c r="W16" s="570">
        <f t="shared" ref="W16:W22" si="5">(V16+U16)</f>
        <v>0.45833333333333398</v>
      </c>
      <c r="X16" s="49"/>
      <c r="Y16" s="46"/>
      <c r="Z16" s="571">
        <f>SUM(($J$13+C16)+($L$13-E12))</f>
        <v>1.354166666666667</v>
      </c>
      <c r="AB16" s="572"/>
    </row>
    <row r="17" spans="1:28" x14ac:dyDescent="0.2">
      <c r="A17" s="4"/>
      <c r="B17" s="605" t="s">
        <v>51</v>
      </c>
      <c r="C17" s="596">
        <v>0.33333333333333298</v>
      </c>
      <c r="D17" s="45" t="s">
        <v>49</v>
      </c>
      <c r="E17" s="46">
        <v>0.83333333333333304</v>
      </c>
      <c r="F17" s="607">
        <f t="shared" si="0"/>
        <v>0.5</v>
      </c>
      <c r="G17" s="45"/>
      <c r="H17" s="45" t="s">
        <v>49</v>
      </c>
      <c r="I17" s="246"/>
      <c r="J17" s="280"/>
      <c r="K17" s="47" t="s">
        <v>49</v>
      </c>
      <c r="L17" s="279"/>
      <c r="M17" s="566">
        <v>0.55208333333333304</v>
      </c>
      <c r="N17" s="47" t="s">
        <v>49</v>
      </c>
      <c r="O17" s="280">
        <v>0.61458333333333304</v>
      </c>
      <c r="P17" s="598"/>
      <c r="Q17" s="47" t="s">
        <v>49</v>
      </c>
      <c r="R17" s="279"/>
      <c r="S17" s="567">
        <f t="shared" si="1"/>
        <v>0.5</v>
      </c>
      <c r="T17" s="568">
        <f t="shared" si="2"/>
        <v>10.5</v>
      </c>
      <c r="U17" s="248">
        <f t="shared" si="3"/>
        <v>0.49999999999999994</v>
      </c>
      <c r="V17" s="570">
        <f t="shared" si="4"/>
        <v>0</v>
      </c>
      <c r="W17" s="570">
        <f t="shared" si="5"/>
        <v>0.49999999999999994</v>
      </c>
      <c r="X17" s="49"/>
      <c r="Y17" s="46"/>
      <c r="Z17" s="571">
        <f t="shared" ref="Z17:Z22" si="6">SUM(($J$13+C17)+($L$13-E16))</f>
        <v>0.43749999999999994</v>
      </c>
      <c r="AB17" s="572"/>
    </row>
    <row r="18" spans="1:28" x14ac:dyDescent="0.2">
      <c r="A18" s="4"/>
      <c r="B18" s="570" t="s">
        <v>52</v>
      </c>
      <c r="C18" s="596">
        <v>0.35416666666666702</v>
      </c>
      <c r="D18" s="45" t="s">
        <v>49</v>
      </c>
      <c r="E18" s="46">
        <v>0.89583333333333304</v>
      </c>
      <c r="F18" s="607">
        <f t="shared" si="0"/>
        <v>0.54166666666666607</v>
      </c>
      <c r="G18" s="45"/>
      <c r="H18" s="45" t="s">
        <v>49</v>
      </c>
      <c r="I18" s="246"/>
      <c r="J18" s="47"/>
      <c r="K18" s="47" t="s">
        <v>49</v>
      </c>
      <c r="L18" s="279"/>
      <c r="M18" s="566">
        <v>0.59375</v>
      </c>
      <c r="N18" s="47" t="s">
        <v>49</v>
      </c>
      <c r="O18" s="47">
        <v>0.65625</v>
      </c>
      <c r="P18" s="566"/>
      <c r="Q18" s="280" t="s">
        <v>49</v>
      </c>
      <c r="R18" s="279"/>
      <c r="S18" s="567">
        <f t="shared" si="1"/>
        <v>0.54166666666666607</v>
      </c>
      <c r="T18" s="568">
        <f t="shared" si="2"/>
        <v>11.499999999999986</v>
      </c>
      <c r="U18" s="248">
        <f t="shared" si="3"/>
        <v>0.45833333333333398</v>
      </c>
      <c r="V18" s="570">
        <f t="shared" si="4"/>
        <v>0</v>
      </c>
      <c r="W18" s="570">
        <f t="shared" si="5"/>
        <v>0.45833333333333398</v>
      </c>
      <c r="X18" s="49"/>
      <c r="Y18" s="46"/>
      <c r="Z18" s="571">
        <f t="shared" si="6"/>
        <v>0.52083333333333393</v>
      </c>
      <c r="AB18" s="572"/>
    </row>
    <row r="19" spans="1:28" x14ac:dyDescent="0.2">
      <c r="A19" s="4"/>
      <c r="B19" s="570" t="s">
        <v>53</v>
      </c>
      <c r="C19" s="596">
        <v>0.33333333333333298</v>
      </c>
      <c r="D19" s="45" t="s">
        <v>49</v>
      </c>
      <c r="E19" s="46">
        <v>0.83333333333333304</v>
      </c>
      <c r="F19" s="607">
        <f t="shared" si="0"/>
        <v>0.5</v>
      </c>
      <c r="G19" s="45"/>
      <c r="H19" s="45" t="s">
        <v>49</v>
      </c>
      <c r="I19" s="246"/>
      <c r="J19" s="280"/>
      <c r="K19" s="47" t="s">
        <v>49</v>
      </c>
      <c r="L19" s="279"/>
      <c r="M19" s="566">
        <v>0.55208333333333304</v>
      </c>
      <c r="N19" s="47" t="s">
        <v>49</v>
      </c>
      <c r="O19" s="280">
        <v>0.61458333333333304</v>
      </c>
      <c r="P19" s="566"/>
      <c r="Q19" s="280" t="s">
        <v>49</v>
      </c>
      <c r="R19" s="279"/>
      <c r="S19" s="567">
        <f t="shared" si="1"/>
        <v>0.5</v>
      </c>
      <c r="T19" s="568">
        <f t="shared" si="2"/>
        <v>10.5</v>
      </c>
      <c r="U19" s="248">
        <f t="shared" si="3"/>
        <v>0.49999999999999994</v>
      </c>
      <c r="V19" s="570">
        <f t="shared" si="4"/>
        <v>0</v>
      </c>
      <c r="W19" s="570">
        <f t="shared" si="5"/>
        <v>0.49999999999999994</v>
      </c>
      <c r="X19" s="49"/>
      <c r="Y19" s="46"/>
      <c r="Z19" s="571">
        <f t="shared" si="6"/>
        <v>0.43749999999999994</v>
      </c>
      <c r="AB19" s="572"/>
    </row>
    <row r="20" spans="1:28" x14ac:dyDescent="0.2">
      <c r="A20" s="4"/>
      <c r="B20" s="570" t="s">
        <v>54</v>
      </c>
      <c r="C20" s="596">
        <v>0.35416666666666702</v>
      </c>
      <c r="D20" s="45" t="s">
        <v>49</v>
      </c>
      <c r="E20" s="46">
        <v>0.89583333333333304</v>
      </c>
      <c r="F20" s="607">
        <f t="shared" si="0"/>
        <v>0.54166666666666607</v>
      </c>
      <c r="G20" s="45"/>
      <c r="H20" s="45" t="s">
        <v>49</v>
      </c>
      <c r="I20" s="246"/>
      <c r="J20" s="47"/>
      <c r="K20" s="47" t="s">
        <v>49</v>
      </c>
      <c r="L20" s="279"/>
      <c r="M20" s="566">
        <v>0.59375</v>
      </c>
      <c r="N20" s="47" t="s">
        <v>49</v>
      </c>
      <c r="O20" s="47">
        <v>0.65625</v>
      </c>
      <c r="P20" s="566"/>
      <c r="Q20" s="280" t="s">
        <v>49</v>
      </c>
      <c r="R20" s="279"/>
      <c r="S20" s="567">
        <f t="shared" si="1"/>
        <v>0.54166666666666607</v>
      </c>
      <c r="T20" s="568">
        <f t="shared" si="2"/>
        <v>11.499999999999986</v>
      </c>
      <c r="U20" s="248">
        <f t="shared" si="3"/>
        <v>0.45833333333333398</v>
      </c>
      <c r="V20" s="570">
        <f t="shared" si="4"/>
        <v>0</v>
      </c>
      <c r="W20" s="570">
        <f t="shared" si="5"/>
        <v>0.45833333333333398</v>
      </c>
      <c r="X20" s="49"/>
      <c r="Y20" s="46"/>
      <c r="Z20" s="571">
        <f t="shared" si="6"/>
        <v>0.52083333333333393</v>
      </c>
      <c r="AB20" s="572"/>
    </row>
    <row r="21" spans="1:28" x14ac:dyDescent="0.2">
      <c r="A21" s="4"/>
      <c r="B21" s="605" t="s">
        <v>55</v>
      </c>
      <c r="C21" s="606">
        <v>0.3125</v>
      </c>
      <c r="D21" s="45" t="s">
        <v>49</v>
      </c>
      <c r="E21" s="46">
        <v>0.90625</v>
      </c>
      <c r="F21" s="607">
        <f t="shared" si="0"/>
        <v>0.59375</v>
      </c>
      <c r="G21" s="45">
        <v>0.55555555555555602</v>
      </c>
      <c r="H21" s="45" t="s">
        <v>49</v>
      </c>
      <c r="I21" s="246">
        <v>0.62152777777777801</v>
      </c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567">
        <f t="shared" si="1"/>
        <v>0.52777777777777801</v>
      </c>
      <c r="T21" s="568">
        <f t="shared" si="2"/>
        <v>12.666666666666671</v>
      </c>
      <c r="U21" s="248">
        <f t="shared" si="3"/>
        <v>0.40625</v>
      </c>
      <c r="V21" s="570">
        <f t="shared" si="4"/>
        <v>6.5972222222221988E-2</v>
      </c>
      <c r="W21" s="570">
        <f t="shared" si="5"/>
        <v>0.47222222222222199</v>
      </c>
      <c r="X21" s="49"/>
      <c r="Y21" s="46"/>
      <c r="Z21" s="571">
        <f t="shared" si="6"/>
        <v>0.41666666666666696</v>
      </c>
      <c r="AB21" s="572"/>
    </row>
    <row r="22" spans="1:28" x14ac:dyDescent="0.2">
      <c r="A22" s="4"/>
      <c r="B22" s="570" t="s">
        <v>56</v>
      </c>
      <c r="C22" s="606">
        <v>0.3125</v>
      </c>
      <c r="D22" s="45" t="s">
        <v>49</v>
      </c>
      <c r="E22" s="46">
        <v>0.90625</v>
      </c>
      <c r="F22" s="607">
        <f t="shared" si="0"/>
        <v>0.59375</v>
      </c>
      <c r="G22" s="45">
        <v>0.60416666666666696</v>
      </c>
      <c r="H22" s="45" t="s">
        <v>49</v>
      </c>
      <c r="I22" s="246">
        <v>0.66666666666666696</v>
      </c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0.53125</v>
      </c>
      <c r="T22" s="568">
        <f t="shared" si="2"/>
        <v>12.75</v>
      </c>
      <c r="U22" s="248">
        <f t="shared" si="3"/>
        <v>0.40625</v>
      </c>
      <c r="V22" s="570">
        <f t="shared" si="4"/>
        <v>6.25E-2</v>
      </c>
      <c r="W22" s="570">
        <f t="shared" si="5"/>
        <v>0.46875</v>
      </c>
      <c r="X22" s="49"/>
      <c r="Y22" s="6"/>
      <c r="Z22" s="582">
        <f t="shared" si="6"/>
        <v>0.40625</v>
      </c>
      <c r="AB22" s="572"/>
    </row>
    <row r="23" spans="1:28" x14ac:dyDescent="0.2">
      <c r="A23" s="4"/>
      <c r="B23" s="4"/>
      <c r="C23" s="51" t="s">
        <v>209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88.416666666666629</v>
      </c>
      <c r="T23" s="217">
        <f>SUM(T16:T22)</f>
        <v>81.416666666666629</v>
      </c>
      <c r="U23" s="6"/>
      <c r="V23" s="4"/>
      <c r="W23" s="218">
        <f>SUM(W16:W22)*24</f>
        <v>79.583333333333371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ht="13.5" thickBo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Y25" s="53"/>
      <c r="Z25" s="53"/>
    </row>
    <row r="26" spans="1:28" ht="13.5" thickBot="1" x14ac:dyDescent="0.25">
      <c r="A26" s="86"/>
      <c r="B26" s="375" t="s">
        <v>58</v>
      </c>
      <c r="C26" s="364">
        <v>0.32291666666666702</v>
      </c>
      <c r="D26" s="365" t="s">
        <v>49</v>
      </c>
      <c r="E26" s="365">
        <v>0.67708333333333304</v>
      </c>
      <c r="F26" s="367">
        <f>(E26-C26)</f>
        <v>0.35416666666666602</v>
      </c>
      <c r="G26" s="365"/>
      <c r="H26" s="365" t="s">
        <v>49</v>
      </c>
      <c r="I26" s="368"/>
      <c r="J26" s="369"/>
      <c r="K26" s="369" t="s">
        <v>49</v>
      </c>
      <c r="L26" s="370"/>
      <c r="M26" s="371"/>
      <c r="N26" s="369" t="s">
        <v>49</v>
      </c>
      <c r="O26" s="369"/>
      <c r="P26" s="371"/>
      <c r="Q26" s="369" t="s">
        <v>49</v>
      </c>
      <c r="R26" s="370"/>
      <c r="S26" s="364">
        <f>(F26-((I26-G26)))</f>
        <v>0.35416666666666602</v>
      </c>
      <c r="T26" s="372">
        <f>(F26-((I26-G26)+(L26-J26)+(O26-M26)+(R26-P26)))*24</f>
        <v>8.499999999999984</v>
      </c>
      <c r="U26" s="373">
        <f>(($J$13+C26)+($L$13-E26))</f>
        <v>0.64583333333333393</v>
      </c>
      <c r="V26" s="363">
        <f>(I26-G26)</f>
        <v>0</v>
      </c>
      <c r="W26" s="363">
        <f>(V26+U26)</f>
        <v>0.64583333333333393</v>
      </c>
      <c r="Y26" s="274"/>
      <c r="Z26" s="684">
        <f>SUM(($J$13+C26)+($L$13-E25))</f>
        <v>1.322916666666667</v>
      </c>
      <c r="AB26" s="572"/>
    </row>
    <row r="27" spans="1:28" x14ac:dyDescent="0.2">
      <c r="A27" s="86"/>
      <c r="B27" s="375" t="s">
        <v>58</v>
      </c>
      <c r="C27" s="364">
        <v>0.66666666666666696</v>
      </c>
      <c r="D27" s="365" t="s">
        <v>49</v>
      </c>
      <c r="E27" s="365">
        <v>1.0520833333333299</v>
      </c>
      <c r="F27" s="367">
        <f>(E27-C27)</f>
        <v>0.38541666666666297</v>
      </c>
      <c r="G27" s="365"/>
      <c r="H27" s="365" t="s">
        <v>49</v>
      </c>
      <c r="I27" s="368"/>
      <c r="J27" s="369"/>
      <c r="K27" s="369" t="s">
        <v>49</v>
      </c>
      <c r="L27" s="370"/>
      <c r="M27" s="371"/>
      <c r="N27" s="369" t="s">
        <v>49</v>
      </c>
      <c r="O27" s="369"/>
      <c r="P27" s="371"/>
      <c r="Q27" s="369" t="s">
        <v>49</v>
      </c>
      <c r="R27" s="370"/>
      <c r="S27" s="364">
        <f>(F27-((I27-G27)))</f>
        <v>0.38541666666666297</v>
      </c>
      <c r="T27" s="372">
        <f>(F27-((I27-G27)+(L27-J27)+(O27-M27)+(R27-P27)))*24</f>
        <v>9.2499999999999112</v>
      </c>
      <c r="U27" s="373">
        <f>(($J$13+C27)+($L$13-E27))</f>
        <v>0.61458333333333703</v>
      </c>
      <c r="V27" s="363">
        <f>(I27-G27)</f>
        <v>0</v>
      </c>
      <c r="W27" s="363">
        <f>(V27+U27)</f>
        <v>0.61458333333333703</v>
      </c>
      <c r="Y27" s="46"/>
      <c r="Z27" s="684">
        <f>SUM(($J$13+C27)+($L$13-E25))</f>
        <v>1.666666666666667</v>
      </c>
      <c r="AB27" s="572"/>
    </row>
    <row r="28" spans="1:28" x14ac:dyDescent="0.2"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Y28" s="88"/>
      <c r="Z28" s="87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29"/>
  <sheetViews>
    <sheetView zoomScale="120" zoomScaleNormal="120" zoomScaleSheetLayoutView="98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210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211</v>
      </c>
      <c r="P5" s="6"/>
      <c r="Q5" s="4"/>
      <c r="R5" s="11" t="s">
        <v>14</v>
      </c>
      <c r="S5" s="13"/>
      <c r="T5" s="15" t="s">
        <v>212</v>
      </c>
      <c r="U5" s="4"/>
      <c r="V5" s="11" t="s">
        <v>16</v>
      </c>
      <c r="W5" s="13"/>
      <c r="X5" s="16"/>
      <c r="Y5" s="12"/>
      <c r="Z5" s="15" t="s">
        <v>213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/>
      <c r="D16" s="45" t="s">
        <v>49</v>
      </c>
      <c r="E16" s="46"/>
      <c r="F16" s="607">
        <f t="shared" ref="F16:F22" si="0">(E16-C16)</f>
        <v>0</v>
      </c>
      <c r="G16" s="45"/>
      <c r="H16" s="45" t="s">
        <v>49</v>
      </c>
      <c r="I16" s="246"/>
      <c r="J16" s="47"/>
      <c r="K16" s="47" t="s">
        <v>49</v>
      </c>
      <c r="L16" s="279"/>
      <c r="M16" s="566"/>
      <c r="N16" s="47" t="s">
        <v>49</v>
      </c>
      <c r="O16" s="47"/>
      <c r="P16" s="598"/>
      <c r="Q16" s="47" t="s">
        <v>49</v>
      </c>
      <c r="R16" s="279"/>
      <c r="S16" s="567">
        <f t="shared" ref="S16:S22" si="1">(F16-((I16-G16)))</f>
        <v>0</v>
      </c>
      <c r="T16" s="568">
        <f t="shared" ref="T16:T22" si="2">(F16-((I16-G16)+(L16-J16)+(O16-M16)+(R16-P16)))*24</f>
        <v>0</v>
      </c>
      <c r="U16" s="248">
        <f t="shared" ref="U16:U22" si="3">(($J$13+C16)+($L$13-E16))</f>
        <v>1</v>
      </c>
      <c r="V16" s="570">
        <f t="shared" ref="V16:V22" si="4">(I16-G16)</f>
        <v>0</v>
      </c>
      <c r="W16" s="570">
        <f t="shared" ref="W16:W22" si="5">(V16+U16)</f>
        <v>1</v>
      </c>
      <c r="X16" s="49"/>
      <c r="Y16" s="46"/>
      <c r="Z16" s="571">
        <f>SUM(($J$13+C16)+($L$13-E12))</f>
        <v>1</v>
      </c>
      <c r="AB16" s="572"/>
    </row>
    <row r="17" spans="1:28" x14ac:dyDescent="0.2">
      <c r="A17" s="4"/>
      <c r="B17" s="605" t="s">
        <v>51</v>
      </c>
      <c r="C17" s="606"/>
      <c r="D17" s="45" t="s">
        <v>49</v>
      </c>
      <c r="E17" s="45"/>
      <c r="F17" s="607">
        <f t="shared" si="0"/>
        <v>0</v>
      </c>
      <c r="G17" s="45"/>
      <c r="H17" s="45" t="s">
        <v>49</v>
      </c>
      <c r="I17" s="246"/>
      <c r="J17" s="280"/>
      <c r="K17" s="47" t="s">
        <v>49</v>
      </c>
      <c r="L17" s="279"/>
      <c r="M17" s="566"/>
      <c r="N17" s="47" t="s">
        <v>49</v>
      </c>
      <c r="O17" s="280"/>
      <c r="P17" s="598"/>
      <c r="Q17" s="47" t="s">
        <v>49</v>
      </c>
      <c r="R17" s="279"/>
      <c r="S17" s="567">
        <f t="shared" si="1"/>
        <v>0</v>
      </c>
      <c r="T17" s="568">
        <f t="shared" si="2"/>
        <v>0</v>
      </c>
      <c r="U17" s="248">
        <f t="shared" si="3"/>
        <v>1</v>
      </c>
      <c r="V17" s="570">
        <f t="shared" si="4"/>
        <v>0</v>
      </c>
      <c r="W17" s="570">
        <f t="shared" si="5"/>
        <v>1</v>
      </c>
      <c r="X17" s="49"/>
      <c r="Y17" s="46"/>
      <c r="Z17" s="571">
        <f t="shared" ref="Z17:Z22" si="6">SUM(($J$13+C17)+($L$13-E16))</f>
        <v>1</v>
      </c>
      <c r="AB17" s="572"/>
    </row>
    <row r="18" spans="1:28" x14ac:dyDescent="0.2">
      <c r="A18" s="4"/>
      <c r="B18" s="570" t="s">
        <v>52</v>
      </c>
      <c r="C18" s="596"/>
      <c r="D18" s="45" t="s">
        <v>49</v>
      </c>
      <c r="E18" s="46"/>
      <c r="F18" s="607">
        <f t="shared" si="0"/>
        <v>0</v>
      </c>
      <c r="G18" s="45"/>
      <c r="H18" s="45" t="s">
        <v>49</v>
      </c>
      <c r="I18" s="246"/>
      <c r="J18" s="47"/>
      <c r="K18" s="47" t="s">
        <v>49</v>
      </c>
      <c r="L18" s="279"/>
      <c r="M18" s="566"/>
      <c r="N18" s="47" t="s">
        <v>49</v>
      </c>
      <c r="O18" s="47"/>
      <c r="P18" s="566"/>
      <c r="Q18" s="280" t="s">
        <v>49</v>
      </c>
      <c r="R18" s="279"/>
      <c r="S18" s="567">
        <f t="shared" si="1"/>
        <v>0</v>
      </c>
      <c r="T18" s="568">
        <f t="shared" si="2"/>
        <v>0</v>
      </c>
      <c r="U18" s="248">
        <f t="shared" si="3"/>
        <v>1</v>
      </c>
      <c r="V18" s="570">
        <f t="shared" si="4"/>
        <v>0</v>
      </c>
      <c r="W18" s="570">
        <f t="shared" si="5"/>
        <v>1</v>
      </c>
      <c r="X18" s="49"/>
      <c r="Y18" s="46"/>
      <c r="Z18" s="571">
        <f t="shared" si="6"/>
        <v>1</v>
      </c>
      <c r="AB18" s="572"/>
    </row>
    <row r="19" spans="1:28" x14ac:dyDescent="0.2">
      <c r="A19" s="4"/>
      <c r="B19" s="570" t="s">
        <v>53</v>
      </c>
      <c r="C19" s="596"/>
      <c r="D19" s="45" t="s">
        <v>49</v>
      </c>
      <c r="E19" s="46"/>
      <c r="F19" s="607">
        <f t="shared" si="0"/>
        <v>0</v>
      </c>
      <c r="G19" s="45"/>
      <c r="H19" s="45" t="s">
        <v>49</v>
      </c>
      <c r="I19" s="246"/>
      <c r="J19" s="47"/>
      <c r="K19" s="47" t="s">
        <v>49</v>
      </c>
      <c r="L19" s="279"/>
      <c r="M19" s="566"/>
      <c r="N19" s="47" t="s">
        <v>49</v>
      </c>
      <c r="O19" s="47"/>
      <c r="P19" s="566"/>
      <c r="Q19" s="280" t="s">
        <v>49</v>
      </c>
      <c r="R19" s="279"/>
      <c r="S19" s="567">
        <f t="shared" si="1"/>
        <v>0</v>
      </c>
      <c r="T19" s="568">
        <f t="shared" si="2"/>
        <v>0</v>
      </c>
      <c r="U19" s="248">
        <f t="shared" si="3"/>
        <v>1</v>
      </c>
      <c r="V19" s="570">
        <f t="shared" si="4"/>
        <v>0</v>
      </c>
      <c r="W19" s="570">
        <f t="shared" si="5"/>
        <v>1</v>
      </c>
      <c r="X19" s="49"/>
      <c r="Y19" s="46"/>
      <c r="Z19" s="571">
        <f t="shared" si="6"/>
        <v>1</v>
      </c>
      <c r="AB19" s="572"/>
    </row>
    <row r="20" spans="1:28" x14ac:dyDescent="0.2">
      <c r="A20" s="4"/>
      <c r="B20" s="570" t="s">
        <v>54</v>
      </c>
      <c r="C20" s="596"/>
      <c r="D20" s="45" t="s">
        <v>49</v>
      </c>
      <c r="E20" s="46"/>
      <c r="F20" s="607">
        <f t="shared" si="0"/>
        <v>0</v>
      </c>
      <c r="G20" s="45"/>
      <c r="H20" s="45" t="s">
        <v>49</v>
      </c>
      <c r="I20" s="246"/>
      <c r="J20" s="47"/>
      <c r="K20" s="47" t="s">
        <v>49</v>
      </c>
      <c r="L20" s="279"/>
      <c r="M20" s="566"/>
      <c r="N20" s="47" t="s">
        <v>49</v>
      </c>
      <c r="O20" s="47"/>
      <c r="P20" s="566"/>
      <c r="Q20" s="280" t="s">
        <v>49</v>
      </c>
      <c r="R20" s="279"/>
      <c r="S20" s="567">
        <f t="shared" si="1"/>
        <v>0</v>
      </c>
      <c r="T20" s="568">
        <f t="shared" si="2"/>
        <v>0</v>
      </c>
      <c r="U20" s="248">
        <f t="shared" si="3"/>
        <v>1</v>
      </c>
      <c r="V20" s="570">
        <f t="shared" si="4"/>
        <v>0</v>
      </c>
      <c r="W20" s="570">
        <f t="shared" si="5"/>
        <v>1</v>
      </c>
      <c r="X20" s="49"/>
      <c r="Y20" s="46"/>
      <c r="Z20" s="571">
        <f t="shared" si="6"/>
        <v>1</v>
      </c>
      <c r="AB20" s="572"/>
    </row>
    <row r="21" spans="1:28" x14ac:dyDescent="0.2">
      <c r="A21" s="4"/>
      <c r="B21" s="605" t="s">
        <v>55</v>
      </c>
      <c r="C21" s="596"/>
      <c r="D21" s="45" t="s">
        <v>49</v>
      </c>
      <c r="E21" s="46"/>
      <c r="F21" s="607">
        <f t="shared" si="0"/>
        <v>0</v>
      </c>
      <c r="G21" s="45"/>
      <c r="H21" s="45" t="s">
        <v>49</v>
      </c>
      <c r="I21" s="246"/>
      <c r="J21" s="47"/>
      <c r="K21" s="47" t="s">
        <v>49</v>
      </c>
      <c r="L21" s="279"/>
      <c r="M21" s="566"/>
      <c r="N21" s="47" t="s">
        <v>49</v>
      </c>
      <c r="O21" s="47"/>
      <c r="P21" s="598"/>
      <c r="Q21" s="47" t="s">
        <v>49</v>
      </c>
      <c r="R21" s="279"/>
      <c r="S21" s="567">
        <f t="shared" si="1"/>
        <v>0</v>
      </c>
      <c r="T21" s="568">
        <f t="shared" si="2"/>
        <v>0</v>
      </c>
      <c r="U21" s="248">
        <f t="shared" si="3"/>
        <v>1</v>
      </c>
      <c r="V21" s="570">
        <f t="shared" si="4"/>
        <v>0</v>
      </c>
      <c r="W21" s="570">
        <f t="shared" si="5"/>
        <v>1</v>
      </c>
      <c r="X21" s="49"/>
      <c r="Y21" s="46"/>
      <c r="Z21" s="571">
        <f t="shared" si="6"/>
        <v>1</v>
      </c>
      <c r="AB21" s="572"/>
    </row>
    <row r="22" spans="1:28" x14ac:dyDescent="0.2">
      <c r="A22" s="4"/>
      <c r="B22" s="570" t="s">
        <v>56</v>
      </c>
      <c r="C22" s="596"/>
      <c r="D22" s="45" t="s">
        <v>49</v>
      </c>
      <c r="E22" s="46"/>
      <c r="F22" s="607">
        <f t="shared" si="0"/>
        <v>0</v>
      </c>
      <c r="G22" s="45"/>
      <c r="H22" s="45" t="s">
        <v>49</v>
      </c>
      <c r="I22" s="246"/>
      <c r="J22" s="47"/>
      <c r="K22" s="47" t="s">
        <v>49</v>
      </c>
      <c r="L22" s="279"/>
      <c r="M22" s="566"/>
      <c r="N22" s="47" t="s">
        <v>49</v>
      </c>
      <c r="O22" s="47"/>
      <c r="P22" s="566"/>
      <c r="Q22" s="280" t="s">
        <v>49</v>
      </c>
      <c r="R22" s="279"/>
      <c r="S22" s="567">
        <f t="shared" si="1"/>
        <v>0</v>
      </c>
      <c r="T22" s="568">
        <f t="shared" si="2"/>
        <v>0</v>
      </c>
      <c r="U22" s="248">
        <f t="shared" si="3"/>
        <v>1</v>
      </c>
      <c r="V22" s="570">
        <f t="shared" si="4"/>
        <v>0</v>
      </c>
      <c r="W22" s="570">
        <f t="shared" si="5"/>
        <v>1</v>
      </c>
      <c r="X22" s="49"/>
      <c r="Y22" s="6"/>
      <c r="Z22" s="582">
        <f t="shared" si="6"/>
        <v>1</v>
      </c>
      <c r="AB22" s="572"/>
    </row>
    <row r="23" spans="1:28" x14ac:dyDescent="0.2">
      <c r="A23" s="4"/>
      <c r="B23" s="4"/>
      <c r="C23" s="5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0</v>
      </c>
      <c r="T23" s="217">
        <f>SUM(T16:T22)</f>
        <v>0</v>
      </c>
      <c r="U23" s="6"/>
      <c r="V23" s="4"/>
      <c r="W23" s="218">
        <f>SUM(W16:W22)*24</f>
        <v>168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AB25" s="90"/>
    </row>
    <row r="26" spans="1:28" x14ac:dyDescent="0.2">
      <c r="A26" s="4"/>
      <c r="B26" s="471" t="s">
        <v>58</v>
      </c>
      <c r="C26" s="470">
        <v>0.5625</v>
      </c>
      <c r="D26" s="523" t="s">
        <v>49</v>
      </c>
      <c r="E26" s="523">
        <v>0.9375</v>
      </c>
      <c r="F26" s="468">
        <f t="shared" ref="F26:F29" si="7">(E26-C26)</f>
        <v>0.375</v>
      </c>
      <c r="G26" s="601"/>
      <c r="H26" s="601" t="s">
        <v>49</v>
      </c>
      <c r="I26" s="469"/>
      <c r="J26" s="653"/>
      <c r="K26" s="602" t="s">
        <v>49</v>
      </c>
      <c r="L26" s="654"/>
      <c r="M26" s="655"/>
      <c r="N26" s="602" t="s">
        <v>49</v>
      </c>
      <c r="O26" s="653"/>
      <c r="P26" s="464"/>
      <c r="Q26" s="602" t="s">
        <v>49</v>
      </c>
      <c r="R26" s="256"/>
      <c r="S26" s="628">
        <f t="shared" ref="S26:S29" si="8">(F26-((I26-G26)))</f>
        <v>0.375</v>
      </c>
      <c r="T26" s="656">
        <f t="shared" ref="T26:T29" si="9">(F26-((I26-G26)+(L26-J26)+(O26-M26)+(R26-P26)))*24</f>
        <v>9</v>
      </c>
      <c r="U26" s="463">
        <f t="shared" ref="U26:U29" si="10">(($J$13+C26)+($L$13-E26))</f>
        <v>0.625</v>
      </c>
      <c r="V26" s="630">
        <f t="shared" ref="V26:V29" si="11">(I26-G26)</f>
        <v>0</v>
      </c>
      <c r="W26" s="570">
        <f t="shared" ref="W26:W29" si="12">(V26+U26)</f>
        <v>0.625</v>
      </c>
      <c r="X26" s="49"/>
      <c r="Y26" s="523"/>
      <c r="Z26" s="651">
        <f>SUM(($J$13+C26)+($L$13-E25))</f>
        <v>1.5625</v>
      </c>
      <c r="AB26" s="652"/>
    </row>
    <row r="27" spans="1:28" x14ac:dyDescent="0.2">
      <c r="A27" s="4"/>
      <c r="B27" s="657" t="s">
        <v>103</v>
      </c>
      <c r="C27" s="470">
        <v>0.3888888888888889</v>
      </c>
      <c r="D27" s="523" t="s">
        <v>49</v>
      </c>
      <c r="E27" s="523">
        <v>0.68055555555555558</v>
      </c>
      <c r="F27" s="468">
        <f t="shared" si="7"/>
        <v>0.29166666666666669</v>
      </c>
      <c r="G27" s="601"/>
      <c r="H27" s="601" t="s">
        <v>49</v>
      </c>
      <c r="I27" s="469"/>
      <c r="J27" s="602"/>
      <c r="K27" s="602" t="s">
        <v>49</v>
      </c>
      <c r="L27" s="654"/>
      <c r="M27" s="655"/>
      <c r="N27" s="602" t="s">
        <v>49</v>
      </c>
      <c r="O27" s="602"/>
      <c r="P27" s="655"/>
      <c r="Q27" s="653" t="s">
        <v>49</v>
      </c>
      <c r="R27" s="256"/>
      <c r="S27" s="628">
        <f t="shared" si="8"/>
        <v>0.29166666666666669</v>
      </c>
      <c r="T27" s="656">
        <f t="shared" si="9"/>
        <v>7</v>
      </c>
      <c r="U27" s="463">
        <f t="shared" si="10"/>
        <v>0.70833333333333326</v>
      </c>
      <c r="V27" s="630">
        <f t="shared" si="11"/>
        <v>0</v>
      </c>
      <c r="W27" s="570">
        <f t="shared" si="12"/>
        <v>0.70833333333333326</v>
      </c>
      <c r="X27" s="49"/>
      <c r="Y27" s="523"/>
      <c r="Z27" s="651">
        <f>SUM(($J$13+C27)+($L$13-E26))</f>
        <v>0.4513888888888889</v>
      </c>
      <c r="AB27" s="652"/>
    </row>
    <row r="28" spans="1:28" x14ac:dyDescent="0.2">
      <c r="A28" s="4"/>
      <c r="B28" s="657" t="s">
        <v>87</v>
      </c>
      <c r="C28" s="470">
        <v>0.54166666666666663</v>
      </c>
      <c r="D28" s="523" t="s">
        <v>49</v>
      </c>
      <c r="E28" s="523">
        <v>0.82986111111111116</v>
      </c>
      <c r="F28" s="468">
        <f t="shared" si="7"/>
        <v>0.28819444444444453</v>
      </c>
      <c r="G28" s="601"/>
      <c r="H28" s="601" t="s">
        <v>49</v>
      </c>
      <c r="I28" s="469"/>
      <c r="J28" s="602"/>
      <c r="K28" s="602" t="s">
        <v>49</v>
      </c>
      <c r="L28" s="654"/>
      <c r="M28" s="655"/>
      <c r="N28" s="602" t="s">
        <v>49</v>
      </c>
      <c r="O28" s="602"/>
      <c r="P28" s="655"/>
      <c r="Q28" s="653" t="s">
        <v>49</v>
      </c>
      <c r="R28" s="256"/>
      <c r="S28" s="628">
        <f t="shared" si="8"/>
        <v>0.28819444444444453</v>
      </c>
      <c r="T28" s="656">
        <f t="shared" si="9"/>
        <v>6.9166666666666687</v>
      </c>
      <c r="U28" s="463">
        <f t="shared" si="10"/>
        <v>0.71180555555555547</v>
      </c>
      <c r="V28" s="630">
        <f t="shared" si="11"/>
        <v>0</v>
      </c>
      <c r="W28" s="570">
        <f t="shared" si="12"/>
        <v>0.71180555555555547</v>
      </c>
      <c r="X28" s="49"/>
      <c r="Y28" s="523"/>
      <c r="Z28" s="651">
        <f>SUM(($J$13+C28)+($L$13-E27))</f>
        <v>0.86111111111111105</v>
      </c>
      <c r="AB28" s="652"/>
    </row>
    <row r="29" spans="1:28" x14ac:dyDescent="0.2">
      <c r="A29" s="4"/>
      <c r="B29" s="657" t="s">
        <v>104</v>
      </c>
      <c r="C29" s="470">
        <v>0.5</v>
      </c>
      <c r="D29" s="523" t="s">
        <v>49</v>
      </c>
      <c r="E29" s="523">
        <v>0.76041666666666663</v>
      </c>
      <c r="F29" s="468">
        <f t="shared" si="7"/>
        <v>0.26041666666666663</v>
      </c>
      <c r="G29" s="601"/>
      <c r="H29" s="601" t="s">
        <v>49</v>
      </c>
      <c r="I29" s="469"/>
      <c r="J29" s="602"/>
      <c r="K29" s="602" t="s">
        <v>49</v>
      </c>
      <c r="L29" s="654"/>
      <c r="M29" s="655"/>
      <c r="N29" s="602" t="s">
        <v>49</v>
      </c>
      <c r="O29" s="602"/>
      <c r="P29" s="655"/>
      <c r="Q29" s="653" t="s">
        <v>49</v>
      </c>
      <c r="R29" s="256"/>
      <c r="S29" s="628">
        <f t="shared" si="8"/>
        <v>0.26041666666666663</v>
      </c>
      <c r="T29" s="656">
        <f t="shared" si="9"/>
        <v>6.2499999999999991</v>
      </c>
      <c r="U29" s="463">
        <f t="shared" si="10"/>
        <v>0.73958333333333337</v>
      </c>
      <c r="V29" s="630">
        <f t="shared" si="11"/>
        <v>0</v>
      </c>
      <c r="W29" s="570">
        <f t="shared" si="12"/>
        <v>0.73958333333333337</v>
      </c>
      <c r="X29" s="49"/>
      <c r="Y29" s="523"/>
      <c r="Z29" s="651">
        <f>SUM(($J$13+C29)+($L$13-E28))</f>
        <v>0.67013888888888884</v>
      </c>
      <c r="AB29" s="652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33"/>
  <sheetViews>
    <sheetView zoomScale="97" zoomScaleNormal="97" zoomScaleSheetLayoutView="13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214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215</v>
      </c>
      <c r="P5" s="6"/>
      <c r="Q5" s="4"/>
      <c r="R5" s="11" t="s">
        <v>14</v>
      </c>
      <c r="S5" s="13"/>
      <c r="T5" s="15" t="s">
        <v>216</v>
      </c>
      <c r="U5" s="4"/>
      <c r="V5" s="11" t="s">
        <v>16</v>
      </c>
      <c r="W5" s="13"/>
      <c r="X5" s="16"/>
      <c r="Y5" s="12"/>
      <c r="Z5" s="15" t="s">
        <v>217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79">
        <v>0.32291666666666702</v>
      </c>
      <c r="D16" s="57" t="s">
        <v>49</v>
      </c>
      <c r="E16" s="29">
        <v>0.60416666666666696</v>
      </c>
      <c r="F16" s="58">
        <f t="shared" ref="F16:F23" si="0">(E16-C16)</f>
        <v>0.28124999999999994</v>
      </c>
      <c r="G16" s="57"/>
      <c r="H16" s="57" t="s">
        <v>49</v>
      </c>
      <c r="I16" s="59"/>
      <c r="J16" s="60"/>
      <c r="K16" s="60" t="s">
        <v>49</v>
      </c>
      <c r="L16" s="578"/>
      <c r="M16" s="579"/>
      <c r="N16" s="60" t="s">
        <v>49</v>
      </c>
      <c r="O16" s="60"/>
      <c r="P16" s="61"/>
      <c r="Q16" s="60" t="s">
        <v>49</v>
      </c>
      <c r="R16" s="578"/>
      <c r="S16" s="580">
        <f t="shared" ref="S16:S23" si="1">(F16-((I16-G16)))</f>
        <v>0.28124999999999994</v>
      </c>
      <c r="T16" s="581">
        <f t="shared" ref="T16:T23" si="2">(F16-((I16-G16)+(L16-J16)+(O16-M16)+(R16-P16)))*24</f>
        <v>6.7499999999999982</v>
      </c>
      <c r="U16" s="62">
        <f t="shared" ref="U16:U23" si="3">(($J$13+C16)+($L$13-E16))</f>
        <v>0.71875</v>
      </c>
      <c r="V16" s="573">
        <f t="shared" ref="V16:V23" si="4">(I16-G16)</f>
        <v>0</v>
      </c>
      <c r="W16" s="573">
        <f t="shared" ref="W16:W23" si="5">(V16+U16)</f>
        <v>0.71875</v>
      </c>
      <c r="X16" s="49"/>
      <c r="Y16" s="46"/>
      <c r="Z16" s="582">
        <f>SUM(($J$13+C16)+($L$13-E23))</f>
        <v>0.43402777777777807</v>
      </c>
      <c r="AB16" s="572"/>
    </row>
    <row r="17" spans="1:28" x14ac:dyDescent="0.2">
      <c r="A17" s="4"/>
      <c r="B17" s="74" t="s">
        <v>48</v>
      </c>
      <c r="C17" s="64">
        <v>0.60416666666666696</v>
      </c>
      <c r="D17" s="65" t="s">
        <v>49</v>
      </c>
      <c r="E17" s="66">
        <v>0.88888888888888895</v>
      </c>
      <c r="F17" s="67">
        <f t="shared" si="0"/>
        <v>0.28472222222222199</v>
      </c>
      <c r="G17" s="65"/>
      <c r="H17" s="65" t="s">
        <v>49</v>
      </c>
      <c r="I17" s="68"/>
      <c r="J17" s="69"/>
      <c r="K17" s="69" t="s">
        <v>49</v>
      </c>
      <c r="L17" s="70"/>
      <c r="M17" s="71"/>
      <c r="N17" s="69" t="s">
        <v>49</v>
      </c>
      <c r="O17" s="69"/>
      <c r="P17" s="71"/>
      <c r="Q17" s="69" t="s">
        <v>49</v>
      </c>
      <c r="R17" s="70"/>
      <c r="S17" s="64">
        <f t="shared" si="1"/>
        <v>0.28472222222222199</v>
      </c>
      <c r="T17" s="72">
        <f t="shared" si="2"/>
        <v>6.8333333333333277</v>
      </c>
      <c r="U17" s="73">
        <f t="shared" si="3"/>
        <v>0.71527777777777801</v>
      </c>
      <c r="V17" s="74">
        <f t="shared" si="4"/>
        <v>0</v>
      </c>
      <c r="W17" s="74">
        <f t="shared" si="5"/>
        <v>0.71527777777777801</v>
      </c>
      <c r="X17" s="49"/>
      <c r="Y17" s="46"/>
      <c r="Z17" s="75">
        <f>SUM(($J$13+C17)+($L$13-E12))</f>
        <v>1.604166666666667</v>
      </c>
      <c r="AB17" s="572"/>
    </row>
    <row r="18" spans="1:28" x14ac:dyDescent="0.2">
      <c r="A18" s="4"/>
      <c r="B18" s="570" t="s">
        <v>51</v>
      </c>
      <c r="C18" s="596">
        <v>0.32291666666666702</v>
      </c>
      <c r="D18" s="45" t="s">
        <v>49</v>
      </c>
      <c r="E18" s="46">
        <v>0.88888888888888895</v>
      </c>
      <c r="F18" s="608">
        <f t="shared" si="0"/>
        <v>0.56597222222222188</v>
      </c>
      <c r="G18" s="284"/>
      <c r="H18" s="284" t="s">
        <v>49</v>
      </c>
      <c r="I18" s="285"/>
      <c r="J18" s="280"/>
      <c r="K18" s="280" t="s">
        <v>49</v>
      </c>
      <c r="L18" s="279"/>
      <c r="M18" s="566"/>
      <c r="N18" s="47" t="s">
        <v>49</v>
      </c>
      <c r="O18" s="280"/>
      <c r="P18" s="566"/>
      <c r="Q18" s="280" t="s">
        <v>49</v>
      </c>
      <c r="R18" s="279"/>
      <c r="S18" s="567">
        <f t="shared" si="1"/>
        <v>0.56597222222222188</v>
      </c>
      <c r="T18" s="568">
        <f t="shared" si="2"/>
        <v>13.583333333333325</v>
      </c>
      <c r="U18" s="248">
        <f t="shared" si="3"/>
        <v>0.43402777777777807</v>
      </c>
      <c r="V18" s="570">
        <f t="shared" si="4"/>
        <v>0</v>
      </c>
      <c r="W18" s="570">
        <f t="shared" si="5"/>
        <v>0.43402777777777807</v>
      </c>
      <c r="X18" s="49"/>
      <c r="Y18" s="46"/>
      <c r="Z18" s="571">
        <f t="shared" ref="Z18:Z23" si="6">SUM(($J$13+C18)+($L$13-E17))</f>
        <v>0.43402777777777807</v>
      </c>
      <c r="AB18" s="572"/>
    </row>
    <row r="19" spans="1:28" x14ac:dyDescent="0.2">
      <c r="A19" s="4"/>
      <c r="B19" s="570" t="s">
        <v>52</v>
      </c>
      <c r="C19" s="596">
        <v>0.32291666666666702</v>
      </c>
      <c r="D19" s="45" t="s">
        <v>49</v>
      </c>
      <c r="E19" s="46">
        <v>0.88888888888888895</v>
      </c>
      <c r="F19" s="607">
        <f t="shared" si="0"/>
        <v>0.56597222222222188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0.56597222222222188</v>
      </c>
      <c r="T19" s="568">
        <f t="shared" si="2"/>
        <v>13.583333333333325</v>
      </c>
      <c r="U19" s="248">
        <f t="shared" si="3"/>
        <v>0.43402777777777807</v>
      </c>
      <c r="V19" s="570">
        <f t="shared" si="4"/>
        <v>0</v>
      </c>
      <c r="W19" s="570">
        <f t="shared" si="5"/>
        <v>0.43402777777777807</v>
      </c>
      <c r="X19" s="49"/>
      <c r="Y19" s="46"/>
      <c r="Z19" s="571">
        <f t="shared" si="6"/>
        <v>0.43402777777777807</v>
      </c>
      <c r="AB19" s="572"/>
    </row>
    <row r="20" spans="1:28" x14ac:dyDescent="0.2">
      <c r="A20" s="4"/>
      <c r="B20" s="570" t="s">
        <v>53</v>
      </c>
      <c r="C20" s="596">
        <v>0.32291666666666702</v>
      </c>
      <c r="D20" s="45" t="s">
        <v>49</v>
      </c>
      <c r="E20" s="46">
        <v>0.88888888888888895</v>
      </c>
      <c r="F20" s="607">
        <f t="shared" si="0"/>
        <v>0.56597222222222188</v>
      </c>
      <c r="G20" s="45"/>
      <c r="H20" s="45" t="s">
        <v>49</v>
      </c>
      <c r="I20" s="246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0.56597222222222188</v>
      </c>
      <c r="T20" s="568">
        <f t="shared" si="2"/>
        <v>13.583333333333325</v>
      </c>
      <c r="U20" s="248">
        <f t="shared" si="3"/>
        <v>0.43402777777777807</v>
      </c>
      <c r="V20" s="570">
        <f t="shared" si="4"/>
        <v>0</v>
      </c>
      <c r="W20" s="570">
        <f t="shared" si="5"/>
        <v>0.43402777777777807</v>
      </c>
      <c r="X20" s="49"/>
      <c r="Y20" s="46"/>
      <c r="Z20" s="571">
        <f t="shared" si="6"/>
        <v>0.43402777777777807</v>
      </c>
      <c r="AB20" s="572"/>
    </row>
    <row r="21" spans="1:28" x14ac:dyDescent="0.2">
      <c r="A21" s="4"/>
      <c r="B21" s="570" t="s">
        <v>54</v>
      </c>
      <c r="C21" s="596">
        <v>0.32291666666666702</v>
      </c>
      <c r="D21" s="45" t="s">
        <v>49</v>
      </c>
      <c r="E21" s="46">
        <v>0.88888888888888895</v>
      </c>
      <c r="F21" s="608">
        <f t="shared" si="0"/>
        <v>0.56597222222222188</v>
      </c>
      <c r="G21" s="284"/>
      <c r="H21" s="284" t="s">
        <v>49</v>
      </c>
      <c r="I21" s="285"/>
      <c r="J21" s="280"/>
      <c r="K21" s="280" t="s">
        <v>49</v>
      </c>
      <c r="L21" s="279"/>
      <c r="M21" s="566"/>
      <c r="N21" s="280" t="s">
        <v>49</v>
      </c>
      <c r="O21" s="280"/>
      <c r="P21" s="566"/>
      <c r="Q21" s="280" t="s">
        <v>49</v>
      </c>
      <c r="R21" s="279"/>
      <c r="S21" s="567">
        <f t="shared" si="1"/>
        <v>0.56597222222222188</v>
      </c>
      <c r="T21" s="568">
        <f t="shared" si="2"/>
        <v>13.583333333333325</v>
      </c>
      <c r="U21" s="248">
        <f t="shared" si="3"/>
        <v>0.43402777777777807</v>
      </c>
      <c r="V21" s="570">
        <f t="shared" si="4"/>
        <v>0</v>
      </c>
      <c r="W21" s="570">
        <f t="shared" si="5"/>
        <v>0.43402777777777807</v>
      </c>
      <c r="X21" s="49"/>
      <c r="Y21" s="46"/>
      <c r="Z21" s="571">
        <f t="shared" si="6"/>
        <v>0.43402777777777807</v>
      </c>
      <c r="AB21" s="572"/>
    </row>
    <row r="22" spans="1:28" x14ac:dyDescent="0.2">
      <c r="A22" s="4"/>
      <c r="B22" s="605" t="s">
        <v>55</v>
      </c>
      <c r="C22" s="596">
        <v>0.32291666666666702</v>
      </c>
      <c r="D22" s="45" t="s">
        <v>49</v>
      </c>
      <c r="E22" s="46">
        <v>0.88888888888888895</v>
      </c>
      <c r="F22" s="607">
        <f t="shared" si="0"/>
        <v>0.56597222222222188</v>
      </c>
      <c r="G22" s="45"/>
      <c r="H22" s="45" t="s">
        <v>49</v>
      </c>
      <c r="I22" s="246"/>
      <c r="J22" s="47"/>
      <c r="K22" s="47" t="s">
        <v>49</v>
      </c>
      <c r="L22" s="342"/>
      <c r="M22" s="598"/>
      <c r="N22" s="47" t="s">
        <v>49</v>
      </c>
      <c r="O22" s="47"/>
      <c r="P22" s="598"/>
      <c r="Q22" s="47" t="s">
        <v>49</v>
      </c>
      <c r="R22" s="279"/>
      <c r="S22" s="567">
        <f t="shared" si="1"/>
        <v>0.56597222222222188</v>
      </c>
      <c r="T22" s="568">
        <f t="shared" si="2"/>
        <v>13.583333333333325</v>
      </c>
      <c r="U22" s="248">
        <f t="shared" si="3"/>
        <v>0.43402777777777807</v>
      </c>
      <c r="V22" s="570">
        <f t="shared" si="4"/>
        <v>0</v>
      </c>
      <c r="W22" s="570">
        <f t="shared" si="5"/>
        <v>0.43402777777777807</v>
      </c>
      <c r="X22" s="49"/>
      <c r="Y22" s="46"/>
      <c r="Z22" s="571">
        <f t="shared" si="6"/>
        <v>0.43402777777777807</v>
      </c>
      <c r="AB22" s="572"/>
    </row>
    <row r="23" spans="1:28" x14ac:dyDescent="0.2">
      <c r="A23" s="4"/>
      <c r="B23" s="570" t="s">
        <v>56</v>
      </c>
      <c r="C23" s="596">
        <v>0.32291666666666702</v>
      </c>
      <c r="D23" s="45" t="s">
        <v>49</v>
      </c>
      <c r="E23" s="46">
        <v>0.88888888888888895</v>
      </c>
      <c r="F23" s="607">
        <f t="shared" si="0"/>
        <v>0.56597222222222188</v>
      </c>
      <c r="G23" s="45"/>
      <c r="H23" s="45" t="s">
        <v>49</v>
      </c>
      <c r="I23" s="246"/>
      <c r="J23" s="280"/>
      <c r="K23" s="280" t="s">
        <v>49</v>
      </c>
      <c r="L23" s="279"/>
      <c r="M23" s="566"/>
      <c r="N23" s="280" t="s">
        <v>49</v>
      </c>
      <c r="O23" s="280"/>
      <c r="P23" s="566"/>
      <c r="Q23" s="280" t="s">
        <v>49</v>
      </c>
      <c r="R23" s="279"/>
      <c r="S23" s="567">
        <f t="shared" si="1"/>
        <v>0.56597222222222188</v>
      </c>
      <c r="T23" s="568">
        <f t="shared" si="2"/>
        <v>13.583333333333325</v>
      </c>
      <c r="U23" s="248">
        <f t="shared" si="3"/>
        <v>0.43402777777777807</v>
      </c>
      <c r="V23" s="570">
        <f t="shared" si="4"/>
        <v>0</v>
      </c>
      <c r="W23" s="570">
        <f t="shared" si="5"/>
        <v>0.43402777777777807</v>
      </c>
      <c r="X23" s="49"/>
      <c r="Y23" s="6"/>
      <c r="Z23" s="582">
        <f t="shared" si="6"/>
        <v>0.43402777777777807</v>
      </c>
      <c r="AB23" s="572"/>
    </row>
    <row r="24" spans="1:28" x14ac:dyDescent="0.2">
      <c r="A24" s="4"/>
      <c r="B24" s="17"/>
      <c r="C24" s="5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SUM(S17:S23)*24</f>
        <v>88.333333333333272</v>
      </c>
      <c r="T24" s="217">
        <f>SUM(T17:T23)</f>
        <v>88.333333333333286</v>
      </c>
      <c r="U24" s="6"/>
      <c r="V24" s="4"/>
      <c r="W24" s="218">
        <f>SUM(W17:W23)*24</f>
        <v>79.666666666666714</v>
      </c>
      <c r="X24" s="52"/>
      <c r="Y24" s="52"/>
      <c r="Z24" s="19"/>
    </row>
    <row r="25" spans="1:28" x14ac:dyDescent="0.2">
      <c r="A25" s="4"/>
      <c r="B25" s="4"/>
      <c r="C25" s="5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12"/>
      <c r="C26" s="138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46"/>
      <c r="T26" s="53"/>
      <c r="U26" s="46"/>
      <c r="V26" s="12"/>
      <c r="W26" s="12"/>
      <c r="X26" s="4"/>
      <c r="Y26" s="4"/>
      <c r="Z26" s="4"/>
      <c r="AB26" s="90"/>
    </row>
    <row r="27" spans="1:28" x14ac:dyDescent="0.2">
      <c r="A27" s="4"/>
      <c r="B27" s="636" t="s">
        <v>58</v>
      </c>
      <c r="C27" s="466">
        <v>0.28125</v>
      </c>
      <c r="D27" s="601" t="s">
        <v>49</v>
      </c>
      <c r="E27" s="601">
        <v>0.92708333333333337</v>
      </c>
      <c r="F27" s="468">
        <f t="shared" ref="F27:F33" si="7">(E27-C27)</f>
        <v>0.64583333333333337</v>
      </c>
      <c r="G27" s="601">
        <v>0.49305555555555558</v>
      </c>
      <c r="H27" s="601" t="s">
        <v>49</v>
      </c>
      <c r="I27" s="469">
        <v>0.64583333333333337</v>
      </c>
      <c r="J27" s="653"/>
      <c r="K27" s="602" t="s">
        <v>49</v>
      </c>
      <c r="L27" s="654"/>
      <c r="M27" s="655"/>
      <c r="N27" s="602" t="s">
        <v>49</v>
      </c>
      <c r="O27" s="653"/>
      <c r="P27" s="464"/>
      <c r="Q27" s="602" t="s">
        <v>49</v>
      </c>
      <c r="R27" s="256"/>
      <c r="S27" s="628">
        <f t="shared" ref="S27:S33" si="8">(F27-((I27-G27)))</f>
        <v>0.49305555555555558</v>
      </c>
      <c r="T27" s="656">
        <f t="shared" ref="T27:T33" si="9">(F27-((I27-G27)+(L27-J27)+(O27-M27)+(R27-P27)))*24</f>
        <v>11.833333333333334</v>
      </c>
      <c r="U27" s="463">
        <f t="shared" ref="U27:U33" si="10">(($J$13+C27)+($L$13-E27))</f>
        <v>0.35416666666666663</v>
      </c>
      <c r="V27" s="630">
        <f t="shared" ref="V27:V33" si="11">(I27-G27)</f>
        <v>0.15277777777777779</v>
      </c>
      <c r="W27" s="570">
        <f t="shared" ref="W27:W33" si="12">(V27+U27)</f>
        <v>0.50694444444444442</v>
      </c>
      <c r="X27" s="49"/>
      <c r="Y27" s="523"/>
      <c r="Z27" s="651">
        <f>SUM(($J$13+C27)+($L$13-E19))</f>
        <v>0.39236111111111105</v>
      </c>
      <c r="AB27" s="652"/>
    </row>
    <row r="28" spans="1:28" x14ac:dyDescent="0.2">
      <c r="A28" s="4"/>
      <c r="B28" s="636" t="s">
        <v>103</v>
      </c>
      <c r="C28" s="466">
        <v>0.3125</v>
      </c>
      <c r="D28" s="601" t="s">
        <v>49</v>
      </c>
      <c r="E28" s="601">
        <v>0.89930555555555558</v>
      </c>
      <c r="F28" s="468">
        <f t="shared" si="7"/>
        <v>0.58680555555555558</v>
      </c>
      <c r="G28" s="601">
        <v>0.55208333333333337</v>
      </c>
      <c r="H28" s="601" t="s">
        <v>49</v>
      </c>
      <c r="I28" s="469">
        <v>0.60416666666666663</v>
      </c>
      <c r="J28" s="653"/>
      <c r="K28" s="653" t="s">
        <v>49</v>
      </c>
      <c r="L28" s="654"/>
      <c r="M28" s="655"/>
      <c r="N28" s="653" t="s">
        <v>49</v>
      </c>
      <c r="O28" s="653"/>
      <c r="P28" s="655"/>
      <c r="Q28" s="653" t="s">
        <v>49</v>
      </c>
      <c r="R28" s="256"/>
      <c r="S28" s="628">
        <f t="shared" si="8"/>
        <v>0.53472222222222232</v>
      </c>
      <c r="T28" s="656">
        <f t="shared" si="9"/>
        <v>12.833333333333336</v>
      </c>
      <c r="U28" s="463">
        <f t="shared" si="10"/>
        <v>0.41319444444444442</v>
      </c>
      <c r="V28" s="630">
        <f t="shared" si="11"/>
        <v>5.2083333333333259E-2</v>
      </c>
      <c r="W28" s="570">
        <f t="shared" si="12"/>
        <v>0.46527777777777768</v>
      </c>
      <c r="X28" s="49"/>
      <c r="Y28" s="523"/>
      <c r="Z28" s="651">
        <f>SUM(($J$13+C28)+($L$13-E27))</f>
        <v>0.38541666666666663</v>
      </c>
      <c r="AB28" s="652"/>
    </row>
    <row r="29" spans="1:28" x14ac:dyDescent="0.2">
      <c r="A29" s="4"/>
      <c r="B29" s="636" t="s">
        <v>87</v>
      </c>
      <c r="C29" s="466">
        <v>0.27777777777777779</v>
      </c>
      <c r="D29" s="601" t="s">
        <v>49</v>
      </c>
      <c r="E29" s="601">
        <v>0.90625</v>
      </c>
      <c r="F29" s="468">
        <f t="shared" si="7"/>
        <v>0.62847222222222221</v>
      </c>
      <c r="G29" s="601">
        <v>0.54166666666666663</v>
      </c>
      <c r="H29" s="601" t="s">
        <v>49</v>
      </c>
      <c r="I29" s="469">
        <v>0.63541666666666663</v>
      </c>
      <c r="J29" s="653"/>
      <c r="K29" s="653" t="s">
        <v>49</v>
      </c>
      <c r="L29" s="654"/>
      <c r="M29" s="655"/>
      <c r="N29" s="653" t="s">
        <v>49</v>
      </c>
      <c r="O29" s="653"/>
      <c r="P29" s="655"/>
      <c r="Q29" s="653" t="s">
        <v>49</v>
      </c>
      <c r="R29" s="256"/>
      <c r="S29" s="628">
        <f t="shared" si="8"/>
        <v>0.53472222222222221</v>
      </c>
      <c r="T29" s="656">
        <f t="shared" si="9"/>
        <v>12.833333333333332</v>
      </c>
      <c r="U29" s="463">
        <f t="shared" si="10"/>
        <v>0.37152777777777779</v>
      </c>
      <c r="V29" s="630">
        <f t="shared" si="11"/>
        <v>9.375E-2</v>
      </c>
      <c r="W29" s="570">
        <f t="shared" si="12"/>
        <v>0.46527777777777779</v>
      </c>
      <c r="X29" s="49"/>
      <c r="Y29" s="523"/>
      <c r="Z29" s="651">
        <f t="shared" ref="Z29" si="13">SUM(($J$13+C29)+($L$13-E28))</f>
        <v>0.37847222222222221</v>
      </c>
      <c r="AB29" s="652"/>
    </row>
    <row r="30" spans="1:28" x14ac:dyDescent="0.2">
      <c r="A30" s="4"/>
      <c r="B30" s="636" t="s">
        <v>104</v>
      </c>
      <c r="C30" s="466">
        <v>0.33333333333333331</v>
      </c>
      <c r="D30" s="601" t="s">
        <v>49</v>
      </c>
      <c r="E30" s="601">
        <v>0.89236111111111116</v>
      </c>
      <c r="F30" s="671">
        <f t="shared" si="7"/>
        <v>0.5590277777777779</v>
      </c>
      <c r="G30" s="672"/>
      <c r="H30" s="672" t="s">
        <v>49</v>
      </c>
      <c r="I30" s="673"/>
      <c r="J30" s="653"/>
      <c r="K30" s="653" t="s">
        <v>49</v>
      </c>
      <c r="L30" s="654"/>
      <c r="M30" s="655"/>
      <c r="N30" s="653" t="s">
        <v>49</v>
      </c>
      <c r="O30" s="653"/>
      <c r="P30" s="655"/>
      <c r="Q30" s="653" t="s">
        <v>49</v>
      </c>
      <c r="R30" s="256"/>
      <c r="S30" s="628">
        <f t="shared" si="8"/>
        <v>0.5590277777777779</v>
      </c>
      <c r="T30" s="656">
        <f t="shared" si="9"/>
        <v>13.41666666666667</v>
      </c>
      <c r="U30" s="463">
        <f t="shared" si="10"/>
        <v>0.44097222222222215</v>
      </c>
      <c r="V30" s="630">
        <f t="shared" si="11"/>
        <v>0</v>
      </c>
      <c r="W30" s="570">
        <f t="shared" si="12"/>
        <v>0.44097222222222215</v>
      </c>
      <c r="X30" s="49"/>
      <c r="Y30" s="523"/>
      <c r="Z30" s="651">
        <f>SUM(($J$13+C30)+($L$13-E29))</f>
        <v>0.42708333333333331</v>
      </c>
      <c r="AB30" s="652"/>
    </row>
    <row r="31" spans="1:28" ht="13.5" thickBot="1" x14ac:dyDescent="0.25">
      <c r="A31" s="4"/>
      <c r="B31" s="145" t="s">
        <v>88</v>
      </c>
      <c r="C31" s="117">
        <v>0.32291666666666669</v>
      </c>
      <c r="D31" s="96" t="s">
        <v>49</v>
      </c>
      <c r="E31" s="96">
        <v>0.60416666666666663</v>
      </c>
      <c r="F31" s="687">
        <f t="shared" si="7"/>
        <v>0.28124999999999994</v>
      </c>
      <c r="G31" s="688"/>
      <c r="H31" s="688" t="s">
        <v>49</v>
      </c>
      <c r="I31" s="689"/>
      <c r="J31" s="690"/>
      <c r="K31" s="690" t="s">
        <v>49</v>
      </c>
      <c r="L31" s="643"/>
      <c r="M31" s="644"/>
      <c r="N31" s="690" t="s">
        <v>49</v>
      </c>
      <c r="O31" s="690"/>
      <c r="P31" s="644"/>
      <c r="Q31" s="690" t="s">
        <v>49</v>
      </c>
      <c r="R31" s="538"/>
      <c r="S31" s="645">
        <f t="shared" si="8"/>
        <v>0.28124999999999994</v>
      </c>
      <c r="T31" s="646">
        <f t="shared" si="9"/>
        <v>6.7499999999999982</v>
      </c>
      <c r="U31" s="98">
        <f t="shared" si="10"/>
        <v>0.71875</v>
      </c>
      <c r="V31" s="647">
        <f t="shared" si="11"/>
        <v>0</v>
      </c>
      <c r="W31" s="573">
        <f t="shared" si="12"/>
        <v>0.71875</v>
      </c>
      <c r="X31" s="49"/>
      <c r="Y31" s="523"/>
      <c r="Z31" s="648">
        <f>SUM(($J$13+C31)+($L$13-E30))</f>
        <v>0.43055555555555552</v>
      </c>
      <c r="AB31" s="652"/>
    </row>
    <row r="32" spans="1:28" x14ac:dyDescent="0.2">
      <c r="A32" s="4"/>
      <c r="B32" s="146" t="s">
        <v>88</v>
      </c>
      <c r="C32" s="135">
        <v>0.60416666666666663</v>
      </c>
      <c r="D32" s="111" t="s">
        <v>49</v>
      </c>
      <c r="E32" s="111">
        <v>0.88888888888888884</v>
      </c>
      <c r="F32" s="112">
        <f t="shared" si="7"/>
        <v>0.28472222222222221</v>
      </c>
      <c r="G32" s="111"/>
      <c r="H32" s="111" t="s">
        <v>49</v>
      </c>
      <c r="I32" s="136"/>
      <c r="J32" s="126"/>
      <c r="K32" s="126" t="s">
        <v>49</v>
      </c>
      <c r="L32" s="127"/>
      <c r="M32" s="128"/>
      <c r="N32" s="126" t="s">
        <v>49</v>
      </c>
      <c r="O32" s="126"/>
      <c r="P32" s="128"/>
      <c r="Q32" s="126" t="s">
        <v>49</v>
      </c>
      <c r="R32" s="102"/>
      <c r="S32" s="99">
        <f t="shared" si="8"/>
        <v>0.28472222222222221</v>
      </c>
      <c r="T32" s="132">
        <f t="shared" si="9"/>
        <v>6.833333333333333</v>
      </c>
      <c r="U32" s="133">
        <f t="shared" si="10"/>
        <v>0.71527777777777779</v>
      </c>
      <c r="V32" s="100">
        <f t="shared" si="11"/>
        <v>0</v>
      </c>
      <c r="W32" s="74">
        <f t="shared" si="12"/>
        <v>0.71527777777777779</v>
      </c>
      <c r="X32" s="49"/>
      <c r="Y32" s="523"/>
      <c r="Z32" s="134">
        <f>SUM(($J$13+C32)+($L$13-E26))</f>
        <v>1.6041666666666665</v>
      </c>
      <c r="AB32" s="652"/>
    </row>
    <row r="33" spans="1:28" x14ac:dyDescent="0.2">
      <c r="A33" s="4"/>
      <c r="B33" s="636" t="s">
        <v>67</v>
      </c>
      <c r="C33" s="466">
        <v>0.33333333333333331</v>
      </c>
      <c r="D33" s="601" t="s">
        <v>49</v>
      </c>
      <c r="E33" s="523">
        <v>0.66666666666666663</v>
      </c>
      <c r="F33" s="468">
        <f t="shared" si="7"/>
        <v>0.33333333333333331</v>
      </c>
      <c r="G33" s="601"/>
      <c r="H33" s="601" t="s">
        <v>49</v>
      </c>
      <c r="I33" s="469"/>
      <c r="J33" s="602"/>
      <c r="K33" s="602" t="s">
        <v>49</v>
      </c>
      <c r="L33" s="637"/>
      <c r="M33" s="464"/>
      <c r="N33" s="602" t="s">
        <v>49</v>
      </c>
      <c r="O33" s="602"/>
      <c r="P33" s="464"/>
      <c r="Q33" s="602" t="s">
        <v>49</v>
      </c>
      <c r="R33" s="256"/>
      <c r="S33" s="628">
        <f t="shared" si="8"/>
        <v>0.33333333333333331</v>
      </c>
      <c r="T33" s="656">
        <f t="shared" si="9"/>
        <v>8</v>
      </c>
      <c r="U33" s="463">
        <f t="shared" si="10"/>
        <v>0.66666666666666674</v>
      </c>
      <c r="V33" s="630">
        <f t="shared" si="11"/>
        <v>0</v>
      </c>
      <c r="W33" s="570">
        <f t="shared" si="12"/>
        <v>0.66666666666666674</v>
      </c>
      <c r="X33" s="49"/>
      <c r="Y33" s="523"/>
      <c r="Z33" s="651">
        <f>SUM(($J$13+C33)+($L$13-E23))</f>
        <v>0.44444444444444436</v>
      </c>
      <c r="AB33" s="652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32"/>
  <sheetViews>
    <sheetView zoomScale="120" zoomScaleNormal="120" zoomScaleSheetLayoutView="85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218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219</v>
      </c>
      <c r="P5" s="6"/>
      <c r="Q5" s="4"/>
      <c r="R5" s="11" t="s">
        <v>14</v>
      </c>
      <c r="S5" s="13"/>
      <c r="T5" s="15" t="s">
        <v>220</v>
      </c>
      <c r="U5" s="4"/>
      <c r="V5" s="11" t="s">
        <v>16</v>
      </c>
      <c r="W5" s="13"/>
      <c r="X5" s="16"/>
      <c r="Y5" s="12"/>
      <c r="Z5" s="15" t="s">
        <v>217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221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606">
        <v>0.36458333333333298</v>
      </c>
      <c r="D16" s="45" t="s">
        <v>49</v>
      </c>
      <c r="E16" s="45">
        <v>0.77083333333333304</v>
      </c>
      <c r="F16" s="607">
        <f t="shared" ref="F16:F22" si="0">(E16-C16)</f>
        <v>0.40625000000000006</v>
      </c>
      <c r="G16" s="45"/>
      <c r="H16" s="45" t="s">
        <v>49</v>
      </c>
      <c r="I16" s="246"/>
      <c r="J16" s="47"/>
      <c r="K16" s="47" t="s">
        <v>49</v>
      </c>
      <c r="L16" s="279"/>
      <c r="M16" s="566">
        <v>0.5</v>
      </c>
      <c r="N16" s="47" t="s">
        <v>49</v>
      </c>
      <c r="O16" s="47">
        <v>0.625</v>
      </c>
      <c r="P16" s="598"/>
      <c r="Q16" s="47" t="s">
        <v>49</v>
      </c>
      <c r="R16" s="279"/>
      <c r="S16" s="567">
        <f t="shared" ref="S16:S22" si="1">(F16-((I16-G16)))</f>
        <v>0.40625000000000006</v>
      </c>
      <c r="T16" s="568">
        <f t="shared" ref="T16:T22" si="2">(F16-((I16-G16)+(L16-J16)+(O16-M16)+(R16-P16)))*24</f>
        <v>6.7500000000000018</v>
      </c>
      <c r="U16" s="248">
        <f t="shared" ref="U16:U22" si="3">(($J$13+C16)+($L$13-E16))</f>
        <v>0.59375</v>
      </c>
      <c r="V16" s="570">
        <f t="shared" ref="V16:V22" si="4">(I16-G16)</f>
        <v>0</v>
      </c>
      <c r="W16" s="570">
        <f t="shared" ref="W16:W22" si="5">(V16+U16)</f>
        <v>0.59375</v>
      </c>
      <c r="X16" s="49"/>
      <c r="Y16" s="46"/>
      <c r="Z16" s="571">
        <v>0</v>
      </c>
      <c r="AB16" s="572"/>
    </row>
    <row r="17" spans="1:28" x14ac:dyDescent="0.2">
      <c r="A17" s="4"/>
      <c r="B17" s="605" t="s">
        <v>51</v>
      </c>
      <c r="C17" s="606">
        <v>0.36458333333333298</v>
      </c>
      <c r="D17" s="45" t="s">
        <v>49</v>
      </c>
      <c r="E17" s="45">
        <v>0.77083333333333304</v>
      </c>
      <c r="F17" s="607">
        <f t="shared" si="0"/>
        <v>0.40625000000000006</v>
      </c>
      <c r="G17" s="45"/>
      <c r="H17" s="45" t="s">
        <v>49</v>
      </c>
      <c r="I17" s="246"/>
      <c r="J17" s="47"/>
      <c r="K17" s="47" t="s">
        <v>49</v>
      </c>
      <c r="L17" s="279"/>
      <c r="M17" s="566">
        <v>0.5</v>
      </c>
      <c r="N17" s="47" t="s">
        <v>49</v>
      </c>
      <c r="O17" s="47">
        <v>0.625</v>
      </c>
      <c r="P17" s="598"/>
      <c r="Q17" s="47" t="s">
        <v>49</v>
      </c>
      <c r="R17" s="279"/>
      <c r="S17" s="567">
        <f t="shared" si="1"/>
        <v>0.40625000000000006</v>
      </c>
      <c r="T17" s="568">
        <f t="shared" si="2"/>
        <v>6.7500000000000018</v>
      </c>
      <c r="U17" s="248">
        <f t="shared" si="3"/>
        <v>0.59375</v>
      </c>
      <c r="V17" s="570">
        <f t="shared" si="4"/>
        <v>0</v>
      </c>
      <c r="W17" s="570">
        <f t="shared" si="5"/>
        <v>0.59375</v>
      </c>
      <c r="X17" s="49"/>
      <c r="Y17" s="46"/>
      <c r="Z17" s="571">
        <f t="shared" ref="Z17:Z22" si="6">SUM(($J$13+C17)+($L$13-E16))</f>
        <v>0.59375</v>
      </c>
      <c r="AB17" s="572"/>
    </row>
    <row r="18" spans="1:28" x14ac:dyDescent="0.2">
      <c r="A18" s="4"/>
      <c r="B18" s="570" t="s">
        <v>52</v>
      </c>
      <c r="C18" s="606">
        <v>0.36458333333333298</v>
      </c>
      <c r="D18" s="45" t="s">
        <v>49</v>
      </c>
      <c r="E18" s="45">
        <v>0.77083333333333304</v>
      </c>
      <c r="F18" s="607">
        <f t="shared" si="0"/>
        <v>0.40625000000000006</v>
      </c>
      <c r="G18" s="45"/>
      <c r="H18" s="45" t="s">
        <v>49</v>
      </c>
      <c r="I18" s="246"/>
      <c r="J18" s="47"/>
      <c r="K18" s="47" t="s">
        <v>49</v>
      </c>
      <c r="L18" s="279"/>
      <c r="M18" s="566">
        <v>0.5</v>
      </c>
      <c r="N18" s="47" t="s">
        <v>49</v>
      </c>
      <c r="O18" s="47">
        <v>0.625</v>
      </c>
      <c r="P18" s="566"/>
      <c r="Q18" s="280" t="s">
        <v>49</v>
      </c>
      <c r="R18" s="279"/>
      <c r="S18" s="567">
        <f t="shared" si="1"/>
        <v>0.40625000000000006</v>
      </c>
      <c r="T18" s="568">
        <f t="shared" si="2"/>
        <v>6.7500000000000018</v>
      </c>
      <c r="U18" s="248">
        <f t="shared" si="3"/>
        <v>0.59375</v>
      </c>
      <c r="V18" s="570">
        <f t="shared" si="4"/>
        <v>0</v>
      </c>
      <c r="W18" s="570">
        <f t="shared" si="5"/>
        <v>0.59375</v>
      </c>
      <c r="X18" s="49"/>
      <c r="Y18" s="46"/>
      <c r="Z18" s="571">
        <f t="shared" si="6"/>
        <v>0.59375</v>
      </c>
      <c r="AB18" s="572"/>
    </row>
    <row r="19" spans="1:28" x14ac:dyDescent="0.2">
      <c r="A19" s="4"/>
      <c r="B19" s="570" t="s">
        <v>53</v>
      </c>
      <c r="C19" s="606">
        <v>0.36458333333333298</v>
      </c>
      <c r="D19" s="45" t="s">
        <v>49</v>
      </c>
      <c r="E19" s="45">
        <v>0.77083333333333304</v>
      </c>
      <c r="F19" s="607">
        <f t="shared" si="0"/>
        <v>0.40625000000000006</v>
      </c>
      <c r="G19" s="45"/>
      <c r="H19" s="45" t="s">
        <v>49</v>
      </c>
      <c r="I19" s="246"/>
      <c r="J19" s="47"/>
      <c r="K19" s="47" t="s">
        <v>49</v>
      </c>
      <c r="L19" s="279"/>
      <c r="M19" s="566">
        <v>0.5</v>
      </c>
      <c r="N19" s="47" t="s">
        <v>49</v>
      </c>
      <c r="O19" s="47">
        <v>0.625</v>
      </c>
      <c r="P19" s="566"/>
      <c r="Q19" s="280" t="s">
        <v>49</v>
      </c>
      <c r="R19" s="279"/>
      <c r="S19" s="567">
        <f t="shared" si="1"/>
        <v>0.40625000000000006</v>
      </c>
      <c r="T19" s="568">
        <f t="shared" si="2"/>
        <v>6.7500000000000018</v>
      </c>
      <c r="U19" s="248">
        <f t="shared" si="3"/>
        <v>0.59375</v>
      </c>
      <c r="V19" s="570">
        <f t="shared" si="4"/>
        <v>0</v>
      </c>
      <c r="W19" s="570">
        <f t="shared" si="5"/>
        <v>0.59375</v>
      </c>
      <c r="X19" s="49"/>
      <c r="Y19" s="46"/>
      <c r="Z19" s="571">
        <f t="shared" si="6"/>
        <v>0.59375</v>
      </c>
      <c r="AB19" s="572"/>
    </row>
    <row r="20" spans="1:28" x14ac:dyDescent="0.2">
      <c r="A20" s="4"/>
      <c r="B20" s="570" t="s">
        <v>54</v>
      </c>
      <c r="C20" s="606">
        <v>0.36458333333333298</v>
      </c>
      <c r="D20" s="45" t="s">
        <v>49</v>
      </c>
      <c r="E20" s="45">
        <v>0.77083333333333304</v>
      </c>
      <c r="F20" s="607">
        <f t="shared" si="0"/>
        <v>0.40625000000000006</v>
      </c>
      <c r="G20" s="45"/>
      <c r="H20" s="45" t="s">
        <v>49</v>
      </c>
      <c r="I20" s="246"/>
      <c r="J20" s="47"/>
      <c r="K20" s="47" t="s">
        <v>49</v>
      </c>
      <c r="L20" s="279"/>
      <c r="M20" s="566">
        <v>0.5</v>
      </c>
      <c r="N20" s="47" t="s">
        <v>49</v>
      </c>
      <c r="O20" s="47">
        <v>0.625</v>
      </c>
      <c r="P20" s="566"/>
      <c r="Q20" s="280" t="s">
        <v>49</v>
      </c>
      <c r="R20" s="279"/>
      <c r="S20" s="567">
        <f t="shared" si="1"/>
        <v>0.40625000000000006</v>
      </c>
      <c r="T20" s="568">
        <f t="shared" si="2"/>
        <v>6.7500000000000018</v>
      </c>
      <c r="U20" s="248">
        <f t="shared" si="3"/>
        <v>0.59375</v>
      </c>
      <c r="V20" s="570">
        <f t="shared" si="4"/>
        <v>0</v>
      </c>
      <c r="W20" s="570">
        <f t="shared" si="5"/>
        <v>0.59375</v>
      </c>
      <c r="X20" s="49"/>
      <c r="Y20" s="46"/>
      <c r="Z20" s="571">
        <f t="shared" si="6"/>
        <v>0.59375</v>
      </c>
      <c r="AB20" s="572"/>
    </row>
    <row r="21" spans="1:28" x14ac:dyDescent="0.2">
      <c r="A21" s="4"/>
      <c r="B21" s="605" t="s">
        <v>55</v>
      </c>
      <c r="C21" s="606">
        <v>0.36458333333333298</v>
      </c>
      <c r="D21" s="45" t="s">
        <v>49</v>
      </c>
      <c r="E21" s="45">
        <v>0.77083333333333304</v>
      </c>
      <c r="F21" s="607">
        <f t="shared" si="0"/>
        <v>0.40625000000000006</v>
      </c>
      <c r="G21" s="45"/>
      <c r="H21" s="45" t="s">
        <v>49</v>
      </c>
      <c r="I21" s="246"/>
      <c r="J21" s="47"/>
      <c r="K21" s="47" t="s">
        <v>49</v>
      </c>
      <c r="L21" s="279"/>
      <c r="M21" s="566">
        <v>0.5</v>
      </c>
      <c r="N21" s="47" t="s">
        <v>49</v>
      </c>
      <c r="O21" s="47">
        <v>0.625</v>
      </c>
      <c r="P21" s="598"/>
      <c r="Q21" s="47" t="s">
        <v>49</v>
      </c>
      <c r="R21" s="279"/>
      <c r="S21" s="567">
        <f t="shared" si="1"/>
        <v>0.40625000000000006</v>
      </c>
      <c r="T21" s="568">
        <f t="shared" si="2"/>
        <v>6.7500000000000018</v>
      </c>
      <c r="U21" s="248">
        <f t="shared" si="3"/>
        <v>0.59375</v>
      </c>
      <c r="V21" s="570">
        <f t="shared" si="4"/>
        <v>0</v>
      </c>
      <c r="W21" s="570">
        <f t="shared" si="5"/>
        <v>0.59375</v>
      </c>
      <c r="X21" s="49"/>
      <c r="Y21" s="46"/>
      <c r="Z21" s="571">
        <f t="shared" si="6"/>
        <v>0.59375</v>
      </c>
      <c r="AB21" s="572"/>
    </row>
    <row r="22" spans="1:28" x14ac:dyDescent="0.2">
      <c r="A22" s="4"/>
      <c r="B22" s="570" t="s">
        <v>56</v>
      </c>
      <c r="C22" s="606">
        <v>0.36458333333333298</v>
      </c>
      <c r="D22" s="45" t="s">
        <v>49</v>
      </c>
      <c r="E22" s="45">
        <v>0.77083333333333304</v>
      </c>
      <c r="F22" s="607">
        <f t="shared" si="0"/>
        <v>0.40625000000000006</v>
      </c>
      <c r="G22" s="45"/>
      <c r="H22" s="45" t="s">
        <v>49</v>
      </c>
      <c r="I22" s="246"/>
      <c r="J22" s="47"/>
      <c r="K22" s="47" t="s">
        <v>49</v>
      </c>
      <c r="L22" s="279"/>
      <c r="M22" s="566">
        <v>0.5</v>
      </c>
      <c r="N22" s="47" t="s">
        <v>49</v>
      </c>
      <c r="O22" s="47">
        <v>0.625</v>
      </c>
      <c r="P22" s="566"/>
      <c r="Q22" s="280" t="s">
        <v>49</v>
      </c>
      <c r="R22" s="279"/>
      <c r="S22" s="567">
        <f t="shared" si="1"/>
        <v>0.40625000000000006</v>
      </c>
      <c r="T22" s="568">
        <f t="shared" si="2"/>
        <v>6.7500000000000018</v>
      </c>
      <c r="U22" s="248">
        <f t="shared" si="3"/>
        <v>0.59375</v>
      </c>
      <c r="V22" s="570">
        <f t="shared" si="4"/>
        <v>0</v>
      </c>
      <c r="W22" s="570">
        <f t="shared" si="5"/>
        <v>0.59375</v>
      </c>
      <c r="X22" s="49"/>
      <c r="Y22" s="6"/>
      <c r="Z22" s="582">
        <f t="shared" si="6"/>
        <v>0.59375</v>
      </c>
      <c r="AB22" s="572"/>
    </row>
    <row r="23" spans="1:28" x14ac:dyDescent="0.2">
      <c r="A23" s="4"/>
      <c r="B23" s="4"/>
      <c r="C23" s="51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68.250000000000014</v>
      </c>
      <c r="T23" s="217">
        <f>SUM(T16:T22)</f>
        <v>47.250000000000007</v>
      </c>
      <c r="U23" s="6"/>
      <c r="V23" s="4"/>
      <c r="W23" s="218">
        <f>SUM(W16:W22)*24</f>
        <v>99.75</v>
      </c>
      <c r="X23" s="52"/>
      <c r="Y23" s="52"/>
      <c r="Z23" s="19"/>
    </row>
    <row r="25" spans="1:28" x14ac:dyDescent="0.2">
      <c r="B25" s="53"/>
      <c r="C25" s="147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8" x14ac:dyDescent="0.2">
      <c r="B26" s="691" t="s">
        <v>58</v>
      </c>
      <c r="C26" s="466">
        <v>0.54166666666666663</v>
      </c>
      <c r="D26" s="601" t="s">
        <v>49</v>
      </c>
      <c r="E26" s="601">
        <v>0.84375</v>
      </c>
      <c r="F26" s="468">
        <f t="shared" ref="F26:F32" si="7">(E26-C26)</f>
        <v>0.30208333333333337</v>
      </c>
      <c r="G26" s="601"/>
      <c r="H26" s="601" t="s">
        <v>49</v>
      </c>
      <c r="I26" s="469"/>
      <c r="J26" s="602"/>
      <c r="K26" s="602" t="s">
        <v>49</v>
      </c>
      <c r="L26" s="637"/>
      <c r="M26" s="464"/>
      <c r="N26" s="602" t="s">
        <v>49</v>
      </c>
      <c r="O26" s="602"/>
      <c r="P26" s="464"/>
      <c r="Q26" s="602" t="s">
        <v>49</v>
      </c>
      <c r="R26" s="256"/>
      <c r="S26" s="628">
        <f t="shared" ref="S26:S32" si="8">(F26-((I26-G26)))</f>
        <v>0.30208333333333337</v>
      </c>
      <c r="T26" s="656">
        <f t="shared" ref="T26:T32" si="9">(F26-((I26-G26)+(L26-J26)+(O26-M26)+(R26-P26)))*24</f>
        <v>7.2500000000000009</v>
      </c>
      <c r="U26" s="463">
        <f t="shared" ref="U26:U32" si="10">(($J$13+C26)+($L$13-E26))</f>
        <v>0.69791666666666663</v>
      </c>
      <c r="V26" s="630">
        <f t="shared" ref="V26:V32" si="11">(I26-G26)</f>
        <v>0</v>
      </c>
      <c r="W26" s="570">
        <f t="shared" ref="W26:W32" si="12">(V26+U26)</f>
        <v>0.69791666666666663</v>
      </c>
      <c r="X26" s="49"/>
      <c r="Y26" s="523"/>
      <c r="Z26" s="651">
        <f>SUM(($J$13+C26)+($L$13-E25))</f>
        <v>1.5416666666666665</v>
      </c>
      <c r="AB26" s="670"/>
    </row>
    <row r="27" spans="1:28" x14ac:dyDescent="0.2">
      <c r="B27" s="691" t="s">
        <v>103</v>
      </c>
      <c r="C27" s="466">
        <v>0.40625</v>
      </c>
      <c r="D27" s="601" t="s">
        <v>49</v>
      </c>
      <c r="E27" s="601">
        <v>0.6875</v>
      </c>
      <c r="F27" s="468">
        <f t="shared" si="7"/>
        <v>0.28125</v>
      </c>
      <c r="G27" s="601"/>
      <c r="H27" s="601" t="s">
        <v>49</v>
      </c>
      <c r="I27" s="469"/>
      <c r="J27" s="602"/>
      <c r="K27" s="602" t="s">
        <v>49</v>
      </c>
      <c r="L27" s="637"/>
      <c r="M27" s="464"/>
      <c r="N27" s="602" t="s">
        <v>49</v>
      </c>
      <c r="O27" s="602"/>
      <c r="P27" s="464"/>
      <c r="Q27" s="602" t="s">
        <v>49</v>
      </c>
      <c r="R27" s="256"/>
      <c r="S27" s="628">
        <f t="shared" si="8"/>
        <v>0.28125</v>
      </c>
      <c r="T27" s="656">
        <f t="shared" si="9"/>
        <v>6.75</v>
      </c>
      <c r="U27" s="463">
        <f t="shared" si="10"/>
        <v>0.71875</v>
      </c>
      <c r="V27" s="630">
        <f t="shared" si="11"/>
        <v>0</v>
      </c>
      <c r="W27" s="570">
        <f t="shared" si="12"/>
        <v>0.71875</v>
      </c>
      <c r="X27" s="49"/>
      <c r="Y27" s="523"/>
      <c r="Z27" s="651">
        <f>SUM(($J$13+C27)+($L$13-E26))</f>
        <v>0.5625</v>
      </c>
      <c r="AB27" s="670"/>
    </row>
    <row r="28" spans="1:28" x14ac:dyDescent="0.2">
      <c r="B28" s="691" t="s">
        <v>87</v>
      </c>
      <c r="C28" s="466">
        <v>0.47916666666666669</v>
      </c>
      <c r="D28" s="601" t="s">
        <v>49</v>
      </c>
      <c r="E28" s="601">
        <v>0.80208333333333337</v>
      </c>
      <c r="F28" s="468">
        <f t="shared" si="7"/>
        <v>0.32291666666666669</v>
      </c>
      <c r="G28" s="601"/>
      <c r="H28" s="601" t="s">
        <v>49</v>
      </c>
      <c r="I28" s="469"/>
      <c r="J28" s="602"/>
      <c r="K28" s="602" t="s">
        <v>49</v>
      </c>
      <c r="L28" s="637"/>
      <c r="M28" s="464"/>
      <c r="N28" s="602" t="s">
        <v>49</v>
      </c>
      <c r="O28" s="602"/>
      <c r="P28" s="464"/>
      <c r="Q28" s="602" t="s">
        <v>49</v>
      </c>
      <c r="R28" s="256"/>
      <c r="S28" s="628">
        <f t="shared" si="8"/>
        <v>0.32291666666666669</v>
      </c>
      <c r="T28" s="656">
        <f t="shared" si="9"/>
        <v>7.75</v>
      </c>
      <c r="U28" s="463">
        <f t="shared" si="10"/>
        <v>0.67708333333333326</v>
      </c>
      <c r="V28" s="630">
        <f t="shared" si="11"/>
        <v>0</v>
      </c>
      <c r="W28" s="570">
        <f t="shared" si="12"/>
        <v>0.67708333333333326</v>
      </c>
      <c r="X28" s="49"/>
      <c r="Y28" s="523"/>
      <c r="Z28" s="651">
        <f>SUM(($J$13+C28)+($L$13-E27))</f>
        <v>0.79166666666666674</v>
      </c>
      <c r="AB28" s="670"/>
    </row>
    <row r="29" spans="1:28" x14ac:dyDescent="0.2">
      <c r="B29" s="691" t="s">
        <v>104</v>
      </c>
      <c r="C29" s="466">
        <v>0.45833333333333331</v>
      </c>
      <c r="D29" s="601" t="s">
        <v>49</v>
      </c>
      <c r="E29" s="601">
        <v>0.77083333333333337</v>
      </c>
      <c r="F29" s="468">
        <f t="shared" si="7"/>
        <v>0.31250000000000006</v>
      </c>
      <c r="G29" s="601"/>
      <c r="H29" s="601" t="s">
        <v>49</v>
      </c>
      <c r="I29" s="469"/>
      <c r="J29" s="602"/>
      <c r="K29" s="602" t="s">
        <v>49</v>
      </c>
      <c r="L29" s="637"/>
      <c r="M29" s="464"/>
      <c r="N29" s="602" t="s">
        <v>49</v>
      </c>
      <c r="O29" s="602"/>
      <c r="P29" s="464"/>
      <c r="Q29" s="602" t="s">
        <v>49</v>
      </c>
      <c r="R29" s="256"/>
      <c r="S29" s="628">
        <f t="shared" si="8"/>
        <v>0.31250000000000006</v>
      </c>
      <c r="T29" s="656">
        <f t="shared" si="9"/>
        <v>7.5000000000000018</v>
      </c>
      <c r="U29" s="463">
        <f t="shared" si="10"/>
        <v>0.6875</v>
      </c>
      <c r="V29" s="630">
        <f t="shared" si="11"/>
        <v>0</v>
      </c>
      <c r="W29" s="570">
        <f t="shared" si="12"/>
        <v>0.6875</v>
      </c>
      <c r="X29" s="49"/>
      <c r="Y29" s="523"/>
      <c r="Z29" s="651">
        <f>SUM(($J$13+C29)+($L$13-E28))</f>
        <v>0.65625</v>
      </c>
      <c r="AB29" s="670"/>
    </row>
    <row r="30" spans="1:28" x14ac:dyDescent="0.2">
      <c r="B30" s="691" t="s">
        <v>222</v>
      </c>
      <c r="C30" s="466">
        <v>0.375</v>
      </c>
      <c r="D30" s="601"/>
      <c r="E30" s="601">
        <v>0.79166666666666663</v>
      </c>
      <c r="F30" s="468">
        <f t="shared" si="7"/>
        <v>0.41666666666666663</v>
      </c>
      <c r="G30" s="601"/>
      <c r="H30" s="601"/>
      <c r="I30" s="469"/>
      <c r="J30" s="602"/>
      <c r="K30" s="602"/>
      <c r="L30" s="637"/>
      <c r="M30" s="464"/>
      <c r="N30" s="602"/>
      <c r="O30" s="602"/>
      <c r="P30" s="464"/>
      <c r="Q30" s="602"/>
      <c r="R30" s="256"/>
      <c r="S30" s="628">
        <f t="shared" si="8"/>
        <v>0.41666666666666663</v>
      </c>
      <c r="T30" s="667">
        <f t="shared" si="9"/>
        <v>10</v>
      </c>
      <c r="U30" s="463">
        <f t="shared" si="10"/>
        <v>0.58333333333333337</v>
      </c>
      <c r="V30" s="630">
        <f t="shared" si="11"/>
        <v>0</v>
      </c>
      <c r="W30" s="570">
        <f t="shared" si="12"/>
        <v>0.58333333333333337</v>
      </c>
      <c r="X30" s="49"/>
      <c r="Y30" s="523"/>
      <c r="Z30" s="651">
        <f>SUM(($J$13+C30)+($L$13-E25))</f>
        <v>1.375</v>
      </c>
      <c r="AB30" s="670"/>
    </row>
    <row r="31" spans="1:28" x14ac:dyDescent="0.2">
      <c r="B31" s="692" t="s">
        <v>223</v>
      </c>
      <c r="C31" s="622">
        <v>0.27083333333333331</v>
      </c>
      <c r="D31" s="541" t="s">
        <v>49</v>
      </c>
      <c r="E31" s="541">
        <v>0.72916666666666663</v>
      </c>
      <c r="F31" s="633">
        <f t="shared" si="7"/>
        <v>0.45833333333333331</v>
      </c>
      <c r="G31" s="541"/>
      <c r="H31" s="541" t="s">
        <v>49</v>
      </c>
      <c r="I31" s="544"/>
      <c r="J31" s="545"/>
      <c r="K31" s="545" t="s">
        <v>49</v>
      </c>
      <c r="L31" s="634"/>
      <c r="M31" s="635"/>
      <c r="N31" s="545" t="s">
        <v>49</v>
      </c>
      <c r="O31" s="545"/>
      <c r="P31" s="635"/>
      <c r="Q31" s="545" t="s">
        <v>49</v>
      </c>
      <c r="R31" s="256"/>
      <c r="S31" s="628">
        <f t="shared" si="8"/>
        <v>0.45833333333333331</v>
      </c>
      <c r="T31" s="639">
        <f t="shared" si="9"/>
        <v>11</v>
      </c>
      <c r="U31" s="640">
        <f t="shared" si="10"/>
        <v>0.54166666666666674</v>
      </c>
      <c r="V31" s="630">
        <f t="shared" si="11"/>
        <v>0</v>
      </c>
      <c r="W31" s="570">
        <f t="shared" si="12"/>
        <v>0.54166666666666674</v>
      </c>
      <c r="X31" s="49"/>
      <c r="Y31" s="523"/>
      <c r="Z31" s="651">
        <f>SUM(($J$13+C31)+($L$13-E30))</f>
        <v>0.47916666666666669</v>
      </c>
      <c r="AB31" s="670"/>
    </row>
    <row r="32" spans="1:28" x14ac:dyDescent="0.2">
      <c r="B32" s="693" t="s">
        <v>224</v>
      </c>
      <c r="C32" s="676">
        <v>0.33333333333333331</v>
      </c>
      <c r="D32" s="116" t="s">
        <v>49</v>
      </c>
      <c r="E32" s="116">
        <v>0.67708333333333337</v>
      </c>
      <c r="F32" s="677">
        <f t="shared" si="7"/>
        <v>0.34375000000000006</v>
      </c>
      <c r="G32" s="116"/>
      <c r="H32" s="116" t="s">
        <v>49</v>
      </c>
      <c r="I32" s="611"/>
      <c r="J32" s="129"/>
      <c r="K32" s="129" t="s">
        <v>49</v>
      </c>
      <c r="L32" s="694"/>
      <c r="M32" s="695"/>
      <c r="N32" s="129" t="s">
        <v>49</v>
      </c>
      <c r="O32" s="129"/>
      <c r="P32" s="695"/>
      <c r="Q32" s="129" t="s">
        <v>49</v>
      </c>
      <c r="R32" s="256"/>
      <c r="S32" s="628">
        <f t="shared" si="8"/>
        <v>0.34375000000000006</v>
      </c>
      <c r="T32" s="681">
        <f t="shared" si="9"/>
        <v>8.2500000000000018</v>
      </c>
      <c r="U32" s="682">
        <f t="shared" si="10"/>
        <v>0.65625</v>
      </c>
      <c r="V32" s="630">
        <f t="shared" si="11"/>
        <v>0</v>
      </c>
      <c r="W32" s="570">
        <f t="shared" si="12"/>
        <v>0.65625</v>
      </c>
      <c r="X32" s="49"/>
      <c r="Y32" s="523"/>
      <c r="Z32" s="651">
        <f>SUM(($J$13+C32)+($L$13-E22))</f>
        <v>0.56250000000000022</v>
      </c>
      <c r="AB32" s="67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33"/>
  <sheetViews>
    <sheetView zoomScale="120" zoomScaleNormal="120" zoomScaleSheetLayoutView="136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10</v>
      </c>
      <c r="F5" s="13" t="s">
        <v>60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61</v>
      </c>
      <c r="P5" s="6"/>
      <c r="Q5" s="4"/>
      <c r="R5" s="11" t="s">
        <v>14</v>
      </c>
      <c r="S5" s="13"/>
      <c r="T5" s="15" t="s">
        <v>62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395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395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396" t="s">
        <v>48</v>
      </c>
      <c r="C16" s="339">
        <v>0.4375</v>
      </c>
      <c r="D16" s="45" t="s">
        <v>49</v>
      </c>
      <c r="E16" s="46">
        <v>0.96527777777777801</v>
      </c>
      <c r="F16" s="397">
        <f t="shared" ref="F16:F22" si="0">(E16-C16)</f>
        <v>0.52777777777777801</v>
      </c>
      <c r="G16" s="45"/>
      <c r="H16" s="45" t="s">
        <v>49</v>
      </c>
      <c r="I16" s="246"/>
      <c r="J16" s="47"/>
      <c r="K16" s="47" t="s">
        <v>49</v>
      </c>
      <c r="L16" s="279"/>
      <c r="M16" s="47"/>
      <c r="N16" s="47" t="s">
        <v>49</v>
      </c>
      <c r="O16" s="279"/>
      <c r="P16" s="247"/>
      <c r="Q16" s="47" t="s">
        <v>49</v>
      </c>
      <c r="R16" s="279"/>
      <c r="S16" s="388">
        <f t="shared" ref="S16:S22" si="1">(F16-((I16-G16)))</f>
        <v>0.52777777777777801</v>
      </c>
      <c r="T16" s="389">
        <f t="shared" ref="T16:T22" si="2">(F16-((I16-G16)+(L16-J16)+(O16-M16)+(R16-P16)))*24</f>
        <v>12.666666666666671</v>
      </c>
      <c r="U16" s="248">
        <f t="shared" ref="U16:U22" si="3">(($J$13+C16)+($L$13-E16))</f>
        <v>0.47222222222222199</v>
      </c>
      <c r="V16" s="390">
        <f t="shared" ref="V16:V22" si="4">(I16-G16)</f>
        <v>0</v>
      </c>
      <c r="W16" s="390">
        <f t="shared" ref="W16:W22" si="5">(V16+U16)</f>
        <v>0.47222222222222199</v>
      </c>
      <c r="X16" s="49"/>
      <c r="Y16" s="46"/>
      <c r="Z16" s="391">
        <f>SUM(($J$13+C16)+($L$13-E12))</f>
        <v>1.4375</v>
      </c>
      <c r="AB16" s="392" t="s">
        <v>50</v>
      </c>
    </row>
    <row r="17" spans="1:28" x14ac:dyDescent="0.2">
      <c r="A17" s="4"/>
      <c r="B17" s="396" t="s">
        <v>51</v>
      </c>
      <c r="C17" s="339">
        <v>0.4375</v>
      </c>
      <c r="D17" s="45" t="s">
        <v>49</v>
      </c>
      <c r="E17" s="46">
        <v>0.96527777777777801</v>
      </c>
      <c r="F17" s="397">
        <f t="shared" si="0"/>
        <v>0.52777777777777801</v>
      </c>
      <c r="G17" s="45"/>
      <c r="H17" s="45" t="s">
        <v>49</v>
      </c>
      <c r="I17" s="246"/>
      <c r="J17" s="47"/>
      <c r="K17" s="47" t="s">
        <v>49</v>
      </c>
      <c r="L17" s="279"/>
      <c r="M17" s="47"/>
      <c r="N17" s="47" t="s">
        <v>49</v>
      </c>
      <c r="O17" s="279"/>
      <c r="P17" s="247"/>
      <c r="Q17" s="47" t="s">
        <v>49</v>
      </c>
      <c r="R17" s="279"/>
      <c r="S17" s="388">
        <f t="shared" si="1"/>
        <v>0.52777777777777801</v>
      </c>
      <c r="T17" s="389">
        <f t="shared" si="2"/>
        <v>12.666666666666671</v>
      </c>
      <c r="U17" s="248">
        <f t="shared" si="3"/>
        <v>0.47222222222222199</v>
      </c>
      <c r="V17" s="390">
        <f t="shared" si="4"/>
        <v>0</v>
      </c>
      <c r="W17" s="390">
        <f t="shared" si="5"/>
        <v>0.47222222222222199</v>
      </c>
      <c r="X17" s="49"/>
      <c r="Y17" s="46"/>
      <c r="Z17" s="391">
        <f t="shared" ref="Z17:Z22" si="6">SUM(($J$13+C17)+($L$13-E16))</f>
        <v>0.47222222222222199</v>
      </c>
      <c r="AB17" s="392" t="s">
        <v>50</v>
      </c>
    </row>
    <row r="18" spans="1:28" x14ac:dyDescent="0.2">
      <c r="A18" s="4"/>
      <c r="B18" s="390" t="s">
        <v>52</v>
      </c>
      <c r="C18" s="339">
        <v>0.41666666666666702</v>
      </c>
      <c r="D18" s="45" t="s">
        <v>49</v>
      </c>
      <c r="E18" s="46">
        <v>0.96527777777777801</v>
      </c>
      <c r="F18" s="397">
        <f t="shared" si="0"/>
        <v>0.54861111111111094</v>
      </c>
      <c r="G18" s="45"/>
      <c r="H18" s="45" t="s">
        <v>49</v>
      </c>
      <c r="I18" s="246"/>
      <c r="J18" s="47"/>
      <c r="K18" s="47" t="s">
        <v>49</v>
      </c>
      <c r="L18" s="279"/>
      <c r="M18" s="47"/>
      <c r="N18" s="47" t="s">
        <v>49</v>
      </c>
      <c r="O18" s="279"/>
      <c r="P18" s="387"/>
      <c r="Q18" s="280" t="s">
        <v>49</v>
      </c>
      <c r="R18" s="279"/>
      <c r="S18" s="388">
        <f t="shared" si="1"/>
        <v>0.54861111111111094</v>
      </c>
      <c r="T18" s="389">
        <f t="shared" si="2"/>
        <v>13.166666666666663</v>
      </c>
      <c r="U18" s="248">
        <f t="shared" si="3"/>
        <v>0.45138888888888901</v>
      </c>
      <c r="V18" s="390">
        <f t="shared" si="4"/>
        <v>0</v>
      </c>
      <c r="W18" s="390">
        <f t="shared" si="5"/>
        <v>0.45138888888888901</v>
      </c>
      <c r="X18" s="49"/>
      <c r="Y18" s="46"/>
      <c r="Z18" s="391">
        <f t="shared" si="6"/>
        <v>0.45138888888888901</v>
      </c>
      <c r="AB18" s="392" t="s">
        <v>50</v>
      </c>
    </row>
    <row r="19" spans="1:28" x14ac:dyDescent="0.2">
      <c r="A19" s="4"/>
      <c r="B19" s="390" t="s">
        <v>53</v>
      </c>
      <c r="C19" s="339">
        <v>0.4375</v>
      </c>
      <c r="D19" s="45" t="s">
        <v>49</v>
      </c>
      <c r="E19" s="46">
        <v>0.96527777777777801</v>
      </c>
      <c r="F19" s="397">
        <f t="shared" si="0"/>
        <v>0.52777777777777801</v>
      </c>
      <c r="G19" s="45"/>
      <c r="H19" s="45" t="s">
        <v>49</v>
      </c>
      <c r="I19" s="246"/>
      <c r="J19" s="47"/>
      <c r="K19" s="47" t="s">
        <v>49</v>
      </c>
      <c r="L19" s="279"/>
      <c r="M19" s="47"/>
      <c r="N19" s="47" t="s">
        <v>49</v>
      </c>
      <c r="O19" s="279"/>
      <c r="P19" s="387"/>
      <c r="Q19" s="280" t="s">
        <v>49</v>
      </c>
      <c r="R19" s="279"/>
      <c r="S19" s="388">
        <f t="shared" si="1"/>
        <v>0.52777777777777801</v>
      </c>
      <c r="T19" s="389">
        <f t="shared" si="2"/>
        <v>12.666666666666671</v>
      </c>
      <c r="U19" s="248">
        <f t="shared" si="3"/>
        <v>0.47222222222222199</v>
      </c>
      <c r="V19" s="390">
        <f t="shared" si="4"/>
        <v>0</v>
      </c>
      <c r="W19" s="390">
        <f t="shared" si="5"/>
        <v>0.47222222222222199</v>
      </c>
      <c r="X19" s="49"/>
      <c r="Y19" s="46"/>
      <c r="Z19" s="391">
        <f t="shared" si="6"/>
        <v>0.47222222222222199</v>
      </c>
      <c r="AB19" s="392" t="s">
        <v>50</v>
      </c>
    </row>
    <row r="20" spans="1:28" x14ac:dyDescent="0.2">
      <c r="A20" s="4"/>
      <c r="B20" s="390" t="s">
        <v>54</v>
      </c>
      <c r="C20" s="339">
        <v>0.4375</v>
      </c>
      <c r="D20" s="45" t="s">
        <v>49</v>
      </c>
      <c r="E20" s="46">
        <v>0.96527777777777801</v>
      </c>
      <c r="F20" s="397">
        <f t="shared" si="0"/>
        <v>0.52777777777777801</v>
      </c>
      <c r="G20" s="45"/>
      <c r="H20" s="45" t="s">
        <v>49</v>
      </c>
      <c r="I20" s="246"/>
      <c r="J20" s="47"/>
      <c r="K20" s="47" t="s">
        <v>49</v>
      </c>
      <c r="L20" s="279"/>
      <c r="M20" s="47"/>
      <c r="N20" s="47" t="s">
        <v>49</v>
      </c>
      <c r="O20" s="279"/>
      <c r="P20" s="387"/>
      <c r="Q20" s="280" t="s">
        <v>49</v>
      </c>
      <c r="R20" s="279"/>
      <c r="S20" s="388">
        <f t="shared" si="1"/>
        <v>0.52777777777777801</v>
      </c>
      <c r="T20" s="389">
        <f t="shared" si="2"/>
        <v>12.666666666666671</v>
      </c>
      <c r="U20" s="248">
        <f t="shared" si="3"/>
        <v>0.47222222222222199</v>
      </c>
      <c r="V20" s="390">
        <f t="shared" si="4"/>
        <v>0</v>
      </c>
      <c r="W20" s="390">
        <f t="shared" si="5"/>
        <v>0.47222222222222199</v>
      </c>
      <c r="X20" s="49"/>
      <c r="Y20" s="46"/>
      <c r="Z20" s="391">
        <f t="shared" si="6"/>
        <v>0.47222222222222199</v>
      </c>
      <c r="AB20" s="392" t="s">
        <v>50</v>
      </c>
    </row>
    <row r="21" spans="1:28" x14ac:dyDescent="0.2">
      <c r="A21" s="4"/>
      <c r="B21" s="396" t="s">
        <v>55</v>
      </c>
      <c r="C21" s="245">
        <v>0.375</v>
      </c>
      <c r="D21" s="45" t="s">
        <v>49</v>
      </c>
      <c r="E21" s="46">
        <v>0.82986111111111105</v>
      </c>
      <c r="F21" s="397">
        <f t="shared" si="0"/>
        <v>0.45486111111111105</v>
      </c>
      <c r="G21" s="45"/>
      <c r="H21" s="45" t="s">
        <v>49</v>
      </c>
      <c r="I21" s="246"/>
      <c r="J21" s="47"/>
      <c r="K21" s="47" t="s">
        <v>49</v>
      </c>
      <c r="L21" s="342"/>
      <c r="M21" s="47"/>
      <c r="N21" s="47" t="s">
        <v>49</v>
      </c>
      <c r="O21" s="342"/>
      <c r="P21" s="247"/>
      <c r="Q21" s="47" t="s">
        <v>49</v>
      </c>
      <c r="R21" s="279"/>
      <c r="S21" s="388">
        <f t="shared" si="1"/>
        <v>0.45486111111111105</v>
      </c>
      <c r="T21" s="389">
        <f t="shared" si="2"/>
        <v>10.916666666666664</v>
      </c>
      <c r="U21" s="248">
        <f t="shared" si="3"/>
        <v>0.54513888888888895</v>
      </c>
      <c r="V21" s="390">
        <f t="shared" si="4"/>
        <v>0</v>
      </c>
      <c r="W21" s="390">
        <f t="shared" si="5"/>
        <v>0.54513888888888895</v>
      </c>
      <c r="X21" s="49"/>
      <c r="Y21" s="46"/>
      <c r="Z21" s="391">
        <f t="shared" si="6"/>
        <v>0.40972222222222199</v>
      </c>
      <c r="AB21" s="392" t="s">
        <v>50</v>
      </c>
    </row>
    <row r="22" spans="1:28" x14ac:dyDescent="0.2">
      <c r="A22" s="4"/>
      <c r="B22" s="390" t="s">
        <v>56</v>
      </c>
      <c r="C22" s="245">
        <v>0.41666666666666702</v>
      </c>
      <c r="D22" s="45" t="s">
        <v>49</v>
      </c>
      <c r="E22" s="46">
        <v>0.86458333333333304</v>
      </c>
      <c r="F22" s="397">
        <f t="shared" si="0"/>
        <v>0.44791666666666602</v>
      </c>
      <c r="G22" s="45"/>
      <c r="H22" s="45" t="s">
        <v>49</v>
      </c>
      <c r="I22" s="246"/>
      <c r="J22" s="280"/>
      <c r="K22" s="280" t="s">
        <v>49</v>
      </c>
      <c r="L22" s="279"/>
      <c r="M22" s="280"/>
      <c r="N22" s="280" t="s">
        <v>49</v>
      </c>
      <c r="O22" s="279"/>
      <c r="P22" s="387"/>
      <c r="Q22" s="280" t="s">
        <v>49</v>
      </c>
      <c r="R22" s="279"/>
      <c r="S22" s="388">
        <f t="shared" si="1"/>
        <v>0.44791666666666602</v>
      </c>
      <c r="T22" s="389">
        <f t="shared" si="2"/>
        <v>10.749999999999984</v>
      </c>
      <c r="U22" s="248">
        <f t="shared" si="3"/>
        <v>0.55208333333333393</v>
      </c>
      <c r="V22" s="390">
        <f t="shared" si="4"/>
        <v>0</v>
      </c>
      <c r="W22" s="390">
        <f t="shared" si="5"/>
        <v>0.55208333333333393</v>
      </c>
      <c r="X22" s="49"/>
      <c r="Y22" s="6"/>
      <c r="Z22" s="335">
        <f t="shared" si="6"/>
        <v>0.58680555555555602</v>
      </c>
      <c r="AB22" s="392" t="s">
        <v>50</v>
      </c>
    </row>
    <row r="23" spans="1:28" x14ac:dyDescent="0.2">
      <c r="A23" s="4"/>
      <c r="B23" s="4"/>
      <c r="C23" s="94" t="s">
        <v>63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85.500000000000014</v>
      </c>
      <c r="T23" s="217">
        <f>SUM(T16:T22)</f>
        <v>85.5</v>
      </c>
      <c r="U23" s="6"/>
      <c r="V23" s="4"/>
      <c r="W23" s="218">
        <f>SUM(W16:W22)*24</f>
        <v>82.499999999999986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8" x14ac:dyDescent="0.2">
      <c r="A26" s="4"/>
      <c r="B26" s="401" t="s">
        <v>64</v>
      </c>
      <c r="C26" s="339">
        <v>0.45833333333333298</v>
      </c>
      <c r="D26" s="45" t="s">
        <v>49</v>
      </c>
      <c r="E26" s="46">
        <v>0.92361111111111105</v>
      </c>
      <c r="F26" s="397">
        <f t="shared" ref="F26:F31" si="7">(E26-C26)</f>
        <v>0.46527777777777807</v>
      </c>
      <c r="G26" s="45"/>
      <c r="H26" s="45" t="s">
        <v>49</v>
      </c>
      <c r="I26" s="246"/>
      <c r="J26" s="47"/>
      <c r="K26" s="47" t="s">
        <v>49</v>
      </c>
      <c r="L26" s="279"/>
      <c r="M26" s="47"/>
      <c r="N26" s="47" t="s">
        <v>49</v>
      </c>
      <c r="O26" s="279"/>
      <c r="P26" s="387"/>
      <c r="Q26" s="280" t="s">
        <v>49</v>
      </c>
      <c r="R26" s="279"/>
      <c r="S26" s="388">
        <f t="shared" ref="S26:S31" si="8">(F26-((I26-G26)))</f>
        <v>0.46527777777777807</v>
      </c>
      <c r="T26" s="389">
        <f t="shared" ref="T26:T31" si="9">(F26-((I26-G26)+(L26-J26)+(O26-M26)+(R26-P26)))*24</f>
        <v>11.166666666666673</v>
      </c>
      <c r="U26" s="286">
        <f t="shared" ref="U26:U31" si="10">(($J$13+C26)+($L$13-E26))</f>
        <v>0.53472222222222188</v>
      </c>
      <c r="V26" s="390">
        <f t="shared" ref="V26:V31" si="11">(I26-G26)</f>
        <v>0</v>
      </c>
      <c r="W26" s="390">
        <f t="shared" ref="W26:W31" si="12">(V26+U26)</f>
        <v>0.53472222222222188</v>
      </c>
      <c r="X26" s="49"/>
      <c r="Y26" s="46"/>
      <c r="Z26" s="391">
        <f>SUM(($J$13+C26)+($L$13-E18))</f>
        <v>0.49305555555555497</v>
      </c>
      <c r="AB26" s="392" t="s">
        <v>50</v>
      </c>
    </row>
    <row r="27" spans="1:28" x14ac:dyDescent="0.2">
      <c r="A27" s="4"/>
      <c r="B27" s="401" t="s">
        <v>65</v>
      </c>
      <c r="C27" s="339">
        <v>0.45833333333333298</v>
      </c>
      <c r="D27" s="45" t="s">
        <v>49</v>
      </c>
      <c r="E27" s="46">
        <v>0.92361111111111105</v>
      </c>
      <c r="F27" s="397">
        <f t="shared" si="7"/>
        <v>0.46527777777777807</v>
      </c>
      <c r="G27" s="45"/>
      <c r="H27" s="45" t="s">
        <v>49</v>
      </c>
      <c r="I27" s="246"/>
      <c r="J27" s="280"/>
      <c r="K27" s="47" t="s">
        <v>49</v>
      </c>
      <c r="L27" s="279"/>
      <c r="M27" s="280"/>
      <c r="N27" s="47" t="s">
        <v>49</v>
      </c>
      <c r="O27" s="279"/>
      <c r="P27" s="247"/>
      <c r="Q27" s="47" t="s">
        <v>49</v>
      </c>
      <c r="R27" s="279"/>
      <c r="S27" s="388">
        <f t="shared" si="8"/>
        <v>0.46527777777777807</v>
      </c>
      <c r="T27" s="389">
        <f t="shared" si="9"/>
        <v>11.166666666666673</v>
      </c>
      <c r="U27" s="248">
        <f t="shared" si="10"/>
        <v>0.53472222222222188</v>
      </c>
      <c r="V27" s="390">
        <f t="shared" si="11"/>
        <v>0</v>
      </c>
      <c r="W27" s="390">
        <f t="shared" si="12"/>
        <v>0.53472222222222188</v>
      </c>
      <c r="X27" s="49"/>
      <c r="Y27" s="46"/>
      <c r="Z27" s="391">
        <f>SUM(($J$13+C27)+($L$13-E26))</f>
        <v>0.53472222222222188</v>
      </c>
      <c r="AB27" s="392" t="s">
        <v>50</v>
      </c>
    </row>
    <row r="28" spans="1:28" x14ac:dyDescent="0.2">
      <c r="A28" s="4"/>
      <c r="B28" s="402" t="s">
        <v>66</v>
      </c>
      <c r="C28" s="339">
        <v>0.41666666666666702</v>
      </c>
      <c r="D28" s="45" t="s">
        <v>49</v>
      </c>
      <c r="E28" s="46">
        <v>0.92361111111111105</v>
      </c>
      <c r="F28" s="397">
        <f t="shared" si="7"/>
        <v>0.50694444444444398</v>
      </c>
      <c r="G28" s="45"/>
      <c r="H28" s="45" t="s">
        <v>49</v>
      </c>
      <c r="I28" s="246"/>
      <c r="J28" s="280"/>
      <c r="K28" s="280" t="s">
        <v>49</v>
      </c>
      <c r="L28" s="279"/>
      <c r="M28" s="280"/>
      <c r="N28" s="280" t="s">
        <v>49</v>
      </c>
      <c r="O28" s="279"/>
      <c r="P28" s="387"/>
      <c r="Q28" s="280" t="s">
        <v>49</v>
      </c>
      <c r="R28" s="279"/>
      <c r="S28" s="388">
        <f t="shared" si="8"/>
        <v>0.50694444444444398</v>
      </c>
      <c r="T28" s="389">
        <f t="shared" si="9"/>
        <v>12.166666666666655</v>
      </c>
      <c r="U28" s="248">
        <f t="shared" si="10"/>
        <v>0.49305555555555597</v>
      </c>
      <c r="V28" s="390">
        <f t="shared" si="11"/>
        <v>0</v>
      </c>
      <c r="W28" s="390">
        <f t="shared" si="12"/>
        <v>0.49305555555555597</v>
      </c>
      <c r="X28" s="49"/>
      <c r="Y28" s="46"/>
      <c r="Z28" s="391">
        <f>SUM(($J$13+C28)+($L$13-E27))</f>
        <v>0.49305555555555597</v>
      </c>
      <c r="AB28" s="392" t="s">
        <v>50</v>
      </c>
    </row>
    <row r="29" spans="1:28" x14ac:dyDescent="0.2">
      <c r="A29" s="4"/>
      <c r="B29" s="382" t="s">
        <v>58</v>
      </c>
      <c r="C29" s="245">
        <v>0.45833333333333298</v>
      </c>
      <c r="D29" s="45" t="s">
        <v>49</v>
      </c>
      <c r="E29" s="46">
        <v>0.96527777777777801</v>
      </c>
      <c r="F29" s="393">
        <f t="shared" si="7"/>
        <v>0.50694444444444509</v>
      </c>
      <c r="G29" s="284"/>
      <c r="H29" s="284" t="s">
        <v>49</v>
      </c>
      <c r="I29" s="285"/>
      <c r="J29" s="280"/>
      <c r="K29" s="280" t="s">
        <v>49</v>
      </c>
      <c r="L29" s="279"/>
      <c r="M29" s="280"/>
      <c r="N29" s="280" t="s">
        <v>49</v>
      </c>
      <c r="O29" s="279"/>
      <c r="P29" s="387"/>
      <c r="Q29" s="280" t="s">
        <v>49</v>
      </c>
      <c r="R29" s="279"/>
      <c r="S29" s="388">
        <f t="shared" si="8"/>
        <v>0.50694444444444509</v>
      </c>
      <c r="T29" s="389">
        <f t="shared" si="9"/>
        <v>12.166666666666682</v>
      </c>
      <c r="U29" s="248">
        <f t="shared" si="10"/>
        <v>0.49305555555555497</v>
      </c>
      <c r="V29" s="390">
        <f t="shared" si="11"/>
        <v>0</v>
      </c>
      <c r="W29" s="390">
        <f t="shared" si="12"/>
        <v>0.49305555555555497</v>
      </c>
      <c r="X29" s="49"/>
      <c r="Y29" s="46"/>
      <c r="Z29" s="391">
        <f>SUM(($J$13+C29)+($L$13-E28))</f>
        <v>0.53472222222222188</v>
      </c>
      <c r="AB29" s="392" t="s">
        <v>50</v>
      </c>
    </row>
    <row r="30" spans="1:28" x14ac:dyDescent="0.2">
      <c r="A30" s="4"/>
      <c r="B30" s="403" t="s">
        <v>67</v>
      </c>
      <c r="C30" s="339">
        <v>0.45833333333333298</v>
      </c>
      <c r="D30" s="45" t="s">
        <v>49</v>
      </c>
      <c r="E30" s="46">
        <v>0.92361111111111105</v>
      </c>
      <c r="F30" s="397">
        <f t="shared" si="7"/>
        <v>0.46527777777777807</v>
      </c>
      <c r="G30" s="45"/>
      <c r="H30" s="45" t="s">
        <v>49</v>
      </c>
      <c r="I30" s="246"/>
      <c r="J30" s="47"/>
      <c r="K30" s="47" t="s">
        <v>49</v>
      </c>
      <c r="L30" s="279"/>
      <c r="M30" s="47"/>
      <c r="N30" s="47" t="s">
        <v>49</v>
      </c>
      <c r="O30" s="279"/>
      <c r="P30" s="247"/>
      <c r="Q30" s="47" t="s">
        <v>49</v>
      </c>
      <c r="R30" s="279"/>
      <c r="S30" s="388">
        <f t="shared" si="8"/>
        <v>0.46527777777777807</v>
      </c>
      <c r="T30" s="389">
        <f t="shared" si="9"/>
        <v>11.166666666666673</v>
      </c>
      <c r="U30" s="248">
        <f t="shared" si="10"/>
        <v>0.53472222222222188</v>
      </c>
      <c r="V30" s="390">
        <f t="shared" si="11"/>
        <v>0</v>
      </c>
      <c r="W30" s="390">
        <f t="shared" si="12"/>
        <v>0.53472222222222188</v>
      </c>
      <c r="X30" s="49"/>
      <c r="Y30" s="46"/>
      <c r="Z30" s="391">
        <f>SUM(($J$13+C30)+($L$13-E22))</f>
        <v>0.59375</v>
      </c>
      <c r="AB30" s="392" t="s">
        <v>50</v>
      </c>
    </row>
    <row r="31" spans="1:28" x14ac:dyDescent="0.2">
      <c r="A31" s="4"/>
      <c r="B31" s="403" t="s">
        <v>68</v>
      </c>
      <c r="C31" s="339">
        <v>0.45833333333333298</v>
      </c>
      <c r="D31" s="45" t="s">
        <v>49</v>
      </c>
      <c r="E31" s="46">
        <v>0.92361111111111105</v>
      </c>
      <c r="F31" s="397">
        <f t="shared" si="7"/>
        <v>0.46527777777777807</v>
      </c>
      <c r="G31" s="45"/>
      <c r="H31" s="45" t="s">
        <v>49</v>
      </c>
      <c r="I31" s="246"/>
      <c r="J31" s="47"/>
      <c r="K31" s="47" t="s">
        <v>49</v>
      </c>
      <c r="L31" s="279"/>
      <c r="M31" s="47"/>
      <c r="N31" s="47" t="s">
        <v>49</v>
      </c>
      <c r="O31" s="279"/>
      <c r="P31" s="247"/>
      <c r="Q31" s="47" t="s">
        <v>49</v>
      </c>
      <c r="R31" s="279"/>
      <c r="S31" s="388">
        <f t="shared" si="8"/>
        <v>0.46527777777777807</v>
      </c>
      <c r="T31" s="389">
        <f t="shared" si="9"/>
        <v>11.166666666666673</v>
      </c>
      <c r="U31" s="248">
        <f t="shared" si="10"/>
        <v>0.53472222222222188</v>
      </c>
      <c r="V31" s="390">
        <f t="shared" si="11"/>
        <v>0</v>
      </c>
      <c r="W31" s="390">
        <f t="shared" si="12"/>
        <v>0.53472222222222188</v>
      </c>
      <c r="X31" s="49"/>
      <c r="Y31" s="46"/>
      <c r="Z31" s="391">
        <f>SUM(($J$13+C31)+($L$13-E30))</f>
        <v>0.53472222222222188</v>
      </c>
      <c r="AB31" s="392" t="s">
        <v>50</v>
      </c>
    </row>
    <row r="32" spans="1:28" x14ac:dyDescent="0.2">
      <c r="C32" s="94" t="s">
        <v>69</v>
      </c>
    </row>
    <row r="33" spans="3:3" x14ac:dyDescent="0.2">
      <c r="C33" s="81"/>
    </row>
  </sheetData>
  <phoneticPr fontId="14" type="noConversion"/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36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6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225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226</v>
      </c>
      <c r="P5" s="6"/>
      <c r="Q5" s="4"/>
      <c r="R5" s="11" t="s">
        <v>14</v>
      </c>
      <c r="S5" s="13"/>
      <c r="T5" s="15" t="s">
        <v>227</v>
      </c>
      <c r="U5" s="4"/>
      <c r="V5" s="11" t="s">
        <v>16</v>
      </c>
      <c r="W5" s="13"/>
      <c r="X5" s="16"/>
      <c r="Y5" s="12"/>
      <c r="Z5" s="15" t="s">
        <v>217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>
        <v>0.20833333333333301</v>
      </c>
      <c r="D16" s="45" t="s">
        <v>49</v>
      </c>
      <c r="E16" s="46">
        <v>0.89583333333333304</v>
      </c>
      <c r="F16" s="607">
        <f t="shared" ref="F16:F23" si="0">(E16-C16)</f>
        <v>0.6875</v>
      </c>
      <c r="G16" s="45">
        <v>0.56597222222222199</v>
      </c>
      <c r="H16" s="45" t="s">
        <v>49</v>
      </c>
      <c r="I16" s="246">
        <v>0.71180555555555602</v>
      </c>
      <c r="J16" s="47"/>
      <c r="K16" s="47" t="s">
        <v>49</v>
      </c>
      <c r="L16" s="279"/>
      <c r="M16" s="566"/>
      <c r="N16" s="47" t="s">
        <v>49</v>
      </c>
      <c r="O16" s="47"/>
      <c r="P16" s="598">
        <v>0.45486111111111099</v>
      </c>
      <c r="Q16" s="47" t="s">
        <v>49</v>
      </c>
      <c r="R16" s="279">
        <v>0.48611111111111099</v>
      </c>
      <c r="S16" s="567">
        <f t="shared" ref="S16:S23" si="1">(F16-((I16-G16)))</f>
        <v>0.54166666666666596</v>
      </c>
      <c r="T16" s="568">
        <f t="shared" ref="T16:T23" si="2">(F16-((I16-G16)+(L16-J16)+(O16-M16)+(R16-P16)))*24</f>
        <v>12.249999999999982</v>
      </c>
      <c r="U16" s="248">
        <f t="shared" ref="U16:U23" si="3">(($J$13+C16)+($L$13-E16))</f>
        <v>0.3125</v>
      </c>
      <c r="V16" s="570">
        <f t="shared" ref="V16:V23" si="4">(I16-G16)</f>
        <v>0.14583333333333404</v>
      </c>
      <c r="W16" s="570">
        <f t="shared" ref="W16:W23" si="5">(V16+U16)</f>
        <v>0.45833333333333404</v>
      </c>
      <c r="X16" s="49"/>
      <c r="Y16" s="46"/>
      <c r="Z16" s="571">
        <f>SUM(($J$13+C16)+($L$13-E23))</f>
        <v>0.33680555555555525</v>
      </c>
      <c r="AB16" s="572"/>
    </row>
    <row r="17" spans="1:28" x14ac:dyDescent="0.2">
      <c r="A17" s="4"/>
      <c r="B17" s="605" t="s">
        <v>51</v>
      </c>
      <c r="C17" s="596">
        <v>0.21527777777777801</v>
      </c>
      <c r="D17" s="45" t="s">
        <v>49</v>
      </c>
      <c r="E17" s="46">
        <v>0.89583333333333304</v>
      </c>
      <c r="F17" s="607">
        <f t="shared" si="0"/>
        <v>0.68055555555555503</v>
      </c>
      <c r="G17" s="45">
        <v>0.56597222222222199</v>
      </c>
      <c r="H17" s="45" t="s">
        <v>49</v>
      </c>
      <c r="I17" s="246">
        <v>0.71180555555555602</v>
      </c>
      <c r="J17" s="280"/>
      <c r="K17" s="47" t="s">
        <v>49</v>
      </c>
      <c r="L17" s="279"/>
      <c r="M17" s="566"/>
      <c r="N17" s="47" t="s">
        <v>49</v>
      </c>
      <c r="O17" s="280"/>
      <c r="P17" s="598">
        <v>0.45486111111111099</v>
      </c>
      <c r="Q17" s="47" t="s">
        <v>49</v>
      </c>
      <c r="R17" s="279">
        <v>0.48611111111111099</v>
      </c>
      <c r="S17" s="567">
        <f t="shared" si="1"/>
        <v>0.53472222222222099</v>
      </c>
      <c r="T17" s="568">
        <f t="shared" si="2"/>
        <v>12.083333333333304</v>
      </c>
      <c r="U17" s="248">
        <f t="shared" si="3"/>
        <v>0.31944444444444497</v>
      </c>
      <c r="V17" s="570">
        <f t="shared" si="4"/>
        <v>0.14583333333333404</v>
      </c>
      <c r="W17" s="570">
        <f t="shared" si="5"/>
        <v>0.46527777777777901</v>
      </c>
      <c r="X17" s="49"/>
      <c r="Y17" s="46"/>
      <c r="Z17" s="571">
        <f>SUM(($J$13+C17)+($L$13-E16))</f>
        <v>0.31944444444444497</v>
      </c>
      <c r="AB17" s="572"/>
    </row>
    <row r="18" spans="1:28" x14ac:dyDescent="0.2">
      <c r="A18" s="4"/>
      <c r="B18" s="570" t="s">
        <v>52</v>
      </c>
      <c r="C18" s="596">
        <v>0.21527777777777801</v>
      </c>
      <c r="D18" s="45" t="s">
        <v>49</v>
      </c>
      <c r="E18" s="46">
        <v>0.89583333333333304</v>
      </c>
      <c r="F18" s="607">
        <f t="shared" si="0"/>
        <v>0.68055555555555503</v>
      </c>
      <c r="G18" s="45">
        <v>0.56597222222222199</v>
      </c>
      <c r="H18" s="45" t="s">
        <v>49</v>
      </c>
      <c r="I18" s="246">
        <v>0.71180555555555602</v>
      </c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0.53472222222222099</v>
      </c>
      <c r="T18" s="568">
        <f t="shared" si="2"/>
        <v>12.833333333333304</v>
      </c>
      <c r="U18" s="248">
        <f t="shared" si="3"/>
        <v>0.31944444444444497</v>
      </c>
      <c r="V18" s="570">
        <f t="shared" si="4"/>
        <v>0.14583333333333404</v>
      </c>
      <c r="W18" s="570">
        <f t="shared" si="5"/>
        <v>0.46527777777777901</v>
      </c>
      <c r="X18" s="49"/>
      <c r="Y18" s="46"/>
      <c r="Z18" s="571">
        <f>SUM(($J$13+C18)+($L$13-E17))</f>
        <v>0.31944444444444497</v>
      </c>
      <c r="AB18" s="572"/>
    </row>
    <row r="19" spans="1:28" x14ac:dyDescent="0.2">
      <c r="A19" s="4"/>
      <c r="B19" s="570" t="s">
        <v>53</v>
      </c>
      <c r="C19" s="596">
        <v>0.21527777777777801</v>
      </c>
      <c r="D19" s="45" t="s">
        <v>49</v>
      </c>
      <c r="E19" s="45">
        <v>0.89583333333333304</v>
      </c>
      <c r="F19" s="607">
        <f t="shared" si="0"/>
        <v>0.68055555555555503</v>
      </c>
      <c r="G19" s="45">
        <v>0.56597222222222199</v>
      </c>
      <c r="H19" s="45" t="s">
        <v>49</v>
      </c>
      <c r="I19" s="246">
        <v>0.71180555555555602</v>
      </c>
      <c r="J19" s="280"/>
      <c r="K19" s="280" t="s">
        <v>49</v>
      </c>
      <c r="L19" s="279"/>
      <c r="M19" s="566"/>
      <c r="N19" s="280" t="s">
        <v>49</v>
      </c>
      <c r="O19" s="280"/>
      <c r="P19" s="566">
        <v>0.45486111111111099</v>
      </c>
      <c r="Q19" s="280" t="s">
        <v>49</v>
      </c>
      <c r="R19" s="279">
        <v>0.48611111111111099</v>
      </c>
      <c r="S19" s="567">
        <f t="shared" si="1"/>
        <v>0.53472222222222099</v>
      </c>
      <c r="T19" s="568">
        <f t="shared" si="2"/>
        <v>12.083333333333304</v>
      </c>
      <c r="U19" s="248">
        <f t="shared" si="3"/>
        <v>0.31944444444444497</v>
      </c>
      <c r="V19" s="570">
        <f t="shared" si="4"/>
        <v>0.14583333333333404</v>
      </c>
      <c r="W19" s="570">
        <f t="shared" si="5"/>
        <v>0.46527777777777901</v>
      </c>
      <c r="X19" s="49"/>
      <c r="Y19" s="46"/>
      <c r="Z19" s="571">
        <f>SUM(($J$13+C19)+($L$13-E18))</f>
        <v>0.31944444444444497</v>
      </c>
      <c r="AB19" s="572"/>
    </row>
    <row r="20" spans="1:28" x14ac:dyDescent="0.2">
      <c r="A20" s="4"/>
      <c r="B20" s="573" t="s">
        <v>54</v>
      </c>
      <c r="C20" s="56">
        <v>0.21527777777777801</v>
      </c>
      <c r="D20" s="57" t="s">
        <v>49</v>
      </c>
      <c r="E20" s="57">
        <v>0.64930555555555602</v>
      </c>
      <c r="F20" s="574">
        <f t="shared" si="0"/>
        <v>0.43402777777777801</v>
      </c>
      <c r="G20" s="575">
        <v>0.47916666666666702</v>
      </c>
      <c r="H20" s="575" t="s">
        <v>49</v>
      </c>
      <c r="I20" s="576">
        <v>0.56597222222222199</v>
      </c>
      <c r="J20" s="577"/>
      <c r="K20" s="577" t="s">
        <v>49</v>
      </c>
      <c r="L20" s="578"/>
      <c r="M20" s="579"/>
      <c r="N20" s="577" t="s">
        <v>49</v>
      </c>
      <c r="O20" s="577"/>
      <c r="P20" s="579"/>
      <c r="Q20" s="577" t="s">
        <v>49</v>
      </c>
      <c r="R20" s="578"/>
      <c r="S20" s="580">
        <f t="shared" si="1"/>
        <v>0.34722222222222304</v>
      </c>
      <c r="T20" s="581">
        <f t="shared" si="2"/>
        <v>8.3333333333333535</v>
      </c>
      <c r="U20" s="62">
        <f t="shared" si="3"/>
        <v>0.56597222222222199</v>
      </c>
      <c r="V20" s="573">
        <f t="shared" si="4"/>
        <v>8.680555555555497E-2</v>
      </c>
      <c r="W20" s="573">
        <f t="shared" si="5"/>
        <v>0.65277777777777701</v>
      </c>
      <c r="X20" s="49"/>
      <c r="Y20" s="46"/>
      <c r="Z20" s="582">
        <f>SUM(($J$13+C20)+($L$13-E19))</f>
        <v>0.31944444444444497</v>
      </c>
      <c r="AB20" s="572"/>
    </row>
    <row r="21" spans="1:28" x14ac:dyDescent="0.2">
      <c r="A21" s="4"/>
      <c r="B21" s="74" t="s">
        <v>54</v>
      </c>
      <c r="C21" s="64">
        <v>0.67708333333333304</v>
      </c>
      <c r="D21" s="65" t="s">
        <v>49</v>
      </c>
      <c r="E21" s="66">
        <v>0.90972222222222199</v>
      </c>
      <c r="F21" s="67">
        <f t="shared" si="0"/>
        <v>0.23263888888888895</v>
      </c>
      <c r="G21" s="65"/>
      <c r="H21" s="65" t="s">
        <v>49</v>
      </c>
      <c r="I21" s="68"/>
      <c r="J21" s="69"/>
      <c r="K21" s="69" t="s">
        <v>49</v>
      </c>
      <c r="L21" s="70"/>
      <c r="M21" s="71"/>
      <c r="N21" s="69" t="s">
        <v>49</v>
      </c>
      <c r="O21" s="69"/>
      <c r="P21" s="71"/>
      <c r="Q21" s="69" t="s">
        <v>49</v>
      </c>
      <c r="R21" s="70"/>
      <c r="S21" s="64">
        <f t="shared" si="1"/>
        <v>0.23263888888888895</v>
      </c>
      <c r="T21" s="72">
        <f t="shared" si="2"/>
        <v>5.5833333333333348</v>
      </c>
      <c r="U21" s="73">
        <f t="shared" si="3"/>
        <v>0.76736111111111105</v>
      </c>
      <c r="V21" s="74">
        <f t="shared" si="4"/>
        <v>0</v>
      </c>
      <c r="W21" s="74">
        <f t="shared" si="5"/>
        <v>0.76736111111111105</v>
      </c>
      <c r="X21" s="49"/>
      <c r="Y21" s="46"/>
      <c r="Z21" s="75">
        <f>SUM(($J$13+C21)+($L$13-E12))</f>
        <v>1.677083333333333</v>
      </c>
      <c r="AB21" s="572"/>
    </row>
    <row r="22" spans="1:28" x14ac:dyDescent="0.2">
      <c r="A22" s="4"/>
      <c r="B22" s="605" t="s">
        <v>55</v>
      </c>
      <c r="C22" s="606">
        <v>0.30555555555555602</v>
      </c>
      <c r="D22" s="45" t="s">
        <v>49</v>
      </c>
      <c r="E22" s="46">
        <v>0.85069444444444442</v>
      </c>
      <c r="F22" s="607">
        <f t="shared" si="0"/>
        <v>0.5451388888888884</v>
      </c>
      <c r="G22" s="45"/>
      <c r="H22" s="45" t="s">
        <v>49</v>
      </c>
      <c r="I22" s="246"/>
      <c r="J22" s="47"/>
      <c r="K22" s="47" t="s">
        <v>49</v>
      </c>
      <c r="L22" s="342"/>
      <c r="M22" s="598"/>
      <c r="N22" s="47" t="s">
        <v>49</v>
      </c>
      <c r="O22" s="47"/>
      <c r="P22" s="598"/>
      <c r="Q22" s="47" t="s">
        <v>49</v>
      </c>
      <c r="R22" s="279"/>
      <c r="S22" s="567">
        <f t="shared" si="1"/>
        <v>0.5451388888888884</v>
      </c>
      <c r="T22" s="568">
        <f t="shared" si="2"/>
        <v>13.083333333333321</v>
      </c>
      <c r="U22" s="248">
        <f t="shared" si="3"/>
        <v>0.4548611111111116</v>
      </c>
      <c r="V22" s="570">
        <f t="shared" si="4"/>
        <v>0</v>
      </c>
      <c r="W22" s="570">
        <f t="shared" si="5"/>
        <v>0.4548611111111116</v>
      </c>
      <c r="X22" s="49"/>
      <c r="Y22" s="46"/>
      <c r="Z22" s="571">
        <f>SUM(($J$13+C22)+($L$13-E21))</f>
        <v>0.39583333333333404</v>
      </c>
      <c r="AB22" s="572"/>
    </row>
    <row r="23" spans="1:28" x14ac:dyDescent="0.2">
      <c r="A23" s="4"/>
      <c r="B23" s="570" t="s">
        <v>56</v>
      </c>
      <c r="C23" s="606">
        <v>0.32638888888888901</v>
      </c>
      <c r="D23" s="45" t="s">
        <v>49</v>
      </c>
      <c r="E23" s="46">
        <v>0.87152777777777779</v>
      </c>
      <c r="F23" s="607">
        <f t="shared" si="0"/>
        <v>0.54513888888888884</v>
      </c>
      <c r="G23" s="45"/>
      <c r="H23" s="45" t="s">
        <v>49</v>
      </c>
      <c r="I23" s="246"/>
      <c r="J23" s="280"/>
      <c r="K23" s="280" t="s">
        <v>49</v>
      </c>
      <c r="L23" s="279"/>
      <c r="M23" s="566"/>
      <c r="N23" s="280" t="s">
        <v>49</v>
      </c>
      <c r="O23" s="280"/>
      <c r="P23" s="566"/>
      <c r="Q23" s="280" t="s">
        <v>49</v>
      </c>
      <c r="R23" s="279"/>
      <c r="S23" s="567">
        <f t="shared" si="1"/>
        <v>0.54513888888888884</v>
      </c>
      <c r="T23" s="568">
        <f t="shared" si="2"/>
        <v>13.083333333333332</v>
      </c>
      <c r="U23" s="248">
        <f t="shared" si="3"/>
        <v>0.45486111111111122</v>
      </c>
      <c r="V23" s="570">
        <f t="shared" si="4"/>
        <v>0</v>
      </c>
      <c r="W23" s="570">
        <f t="shared" si="5"/>
        <v>0.45486111111111122</v>
      </c>
      <c r="X23" s="49"/>
      <c r="Y23" s="6"/>
      <c r="Z23" s="582">
        <f>SUM(($J$13+C23)+($L$13-E22))</f>
        <v>0.47569444444444459</v>
      </c>
      <c r="AB23" s="572"/>
    </row>
    <row r="24" spans="1:28" x14ac:dyDescent="0.2">
      <c r="A24" s="4"/>
      <c r="B24" s="4"/>
      <c r="C24" s="5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SUM(S16:S20,S22:S23)*24</f>
        <v>85.999999999999915</v>
      </c>
      <c r="T24" s="217">
        <f>SUM(T16:T20,T22:T23)</f>
        <v>83.749999999999901</v>
      </c>
      <c r="U24" s="6"/>
      <c r="V24" s="4"/>
      <c r="W24" s="218">
        <f>SUM(W16:W20,W22:W23)*24</f>
        <v>82.000000000000099</v>
      </c>
      <c r="X24" s="52"/>
      <c r="Y24" s="52"/>
      <c r="Z24" s="19"/>
    </row>
    <row r="25" spans="1:28" x14ac:dyDescent="0.2">
      <c r="A25" s="4"/>
      <c r="B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8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AB26" s="90"/>
    </row>
    <row r="27" spans="1:28" x14ac:dyDescent="0.2">
      <c r="A27" s="4"/>
      <c r="B27" s="621" t="s">
        <v>64</v>
      </c>
      <c r="C27" s="696">
        <v>0.21875</v>
      </c>
      <c r="D27" s="632" t="s">
        <v>49</v>
      </c>
      <c r="E27" s="632">
        <v>0.85763888888888884</v>
      </c>
      <c r="F27" s="697">
        <f t="shared" ref="F27:F36" si="6">(E27-C27)</f>
        <v>0.63888888888888884</v>
      </c>
      <c r="G27" s="632">
        <v>0.34027777777777779</v>
      </c>
      <c r="H27" s="632" t="s">
        <v>49</v>
      </c>
      <c r="I27" s="640">
        <v>0.4236111111111111</v>
      </c>
      <c r="J27" s="545"/>
      <c r="K27" s="545" t="s">
        <v>49</v>
      </c>
      <c r="L27" s="634"/>
      <c r="M27" s="635">
        <v>0.54861111111111116</v>
      </c>
      <c r="N27" s="545" t="s">
        <v>49</v>
      </c>
      <c r="O27" s="545">
        <v>0.61111111111111116</v>
      </c>
      <c r="P27" s="635"/>
      <c r="Q27" s="545" t="s">
        <v>49</v>
      </c>
      <c r="R27" s="256"/>
      <c r="S27" s="628">
        <f t="shared" ref="S27:S36" si="7">(F27-((I27-G27)))</f>
        <v>0.55555555555555558</v>
      </c>
      <c r="T27" s="639">
        <f t="shared" ref="T27:T36" si="8">(F27-((I27-G27)+(L27-J27)+(O27-M27)+(R27-P27)))*24</f>
        <v>11.833333333333332</v>
      </c>
      <c r="U27" s="640">
        <f t="shared" ref="U27:U36" si="9">(($J$13+C27)+($L$13-E27))</f>
        <v>0.36111111111111116</v>
      </c>
      <c r="V27" s="630">
        <f t="shared" ref="V27:V36" si="10">(I27-G27)</f>
        <v>8.3333333333333315E-2</v>
      </c>
      <c r="W27" s="570">
        <f t="shared" ref="W27:W36" si="11">(V27+U27)</f>
        <v>0.44444444444444448</v>
      </c>
      <c r="X27" s="49"/>
      <c r="Y27" s="523"/>
      <c r="Z27" s="651">
        <v>0.2986111111111111</v>
      </c>
      <c r="AB27" s="652"/>
    </row>
    <row r="28" spans="1:28" x14ac:dyDescent="0.2">
      <c r="A28" s="4"/>
      <c r="B28" s="636" t="s">
        <v>65</v>
      </c>
      <c r="C28" s="470">
        <v>0.21875</v>
      </c>
      <c r="D28" s="523" t="s">
        <v>49</v>
      </c>
      <c r="E28" s="523">
        <v>0.85763888888888884</v>
      </c>
      <c r="F28" s="698">
        <f t="shared" si="6"/>
        <v>0.63888888888888884</v>
      </c>
      <c r="G28" s="523">
        <v>0.34027777777777779</v>
      </c>
      <c r="H28" s="523" t="s">
        <v>49</v>
      </c>
      <c r="I28" s="463">
        <v>0.4236111111111111</v>
      </c>
      <c r="J28" s="653"/>
      <c r="K28" s="602" t="s">
        <v>49</v>
      </c>
      <c r="L28" s="654"/>
      <c r="M28" s="655">
        <v>0.54861111111111116</v>
      </c>
      <c r="N28" s="602" t="s">
        <v>49</v>
      </c>
      <c r="O28" s="653">
        <v>0.61111111111111116</v>
      </c>
      <c r="P28" s="464"/>
      <c r="Q28" s="602" t="s">
        <v>49</v>
      </c>
      <c r="R28" s="256"/>
      <c r="S28" s="628">
        <f t="shared" si="7"/>
        <v>0.55555555555555558</v>
      </c>
      <c r="T28" s="656">
        <f t="shared" si="8"/>
        <v>11.833333333333332</v>
      </c>
      <c r="U28" s="463">
        <f t="shared" si="9"/>
        <v>0.36111111111111116</v>
      </c>
      <c r="V28" s="630">
        <f t="shared" si="10"/>
        <v>8.3333333333333315E-2</v>
      </c>
      <c r="W28" s="570">
        <f t="shared" si="11"/>
        <v>0.44444444444444448</v>
      </c>
      <c r="X28" s="49"/>
      <c r="Y28" s="523"/>
      <c r="Z28" s="651">
        <f t="shared" ref="Z28:Z30" si="12">SUM(($J$13+C28)+($L$13-E27))</f>
        <v>0.36111111111111116</v>
      </c>
      <c r="AB28" s="652"/>
    </row>
    <row r="29" spans="1:28" x14ac:dyDescent="0.2">
      <c r="A29" s="4"/>
      <c r="B29" s="636" t="s">
        <v>66</v>
      </c>
      <c r="C29" s="470">
        <v>0.21875</v>
      </c>
      <c r="D29" s="523" t="s">
        <v>49</v>
      </c>
      <c r="E29" s="523">
        <v>0.94444444444444442</v>
      </c>
      <c r="F29" s="698">
        <f t="shared" si="6"/>
        <v>0.72569444444444442</v>
      </c>
      <c r="G29" s="523">
        <v>0.37152777777777779</v>
      </c>
      <c r="H29" s="523" t="s">
        <v>49</v>
      </c>
      <c r="I29" s="463">
        <v>0.63194444444444442</v>
      </c>
      <c r="J29" s="653"/>
      <c r="K29" s="653" t="s">
        <v>49</v>
      </c>
      <c r="L29" s="654"/>
      <c r="M29" s="655"/>
      <c r="N29" s="653" t="s">
        <v>49</v>
      </c>
      <c r="O29" s="653"/>
      <c r="P29" s="655"/>
      <c r="Q29" s="653" t="s">
        <v>49</v>
      </c>
      <c r="R29" s="256"/>
      <c r="S29" s="628">
        <f t="shared" si="7"/>
        <v>0.46527777777777779</v>
      </c>
      <c r="T29" s="656">
        <f t="shared" si="8"/>
        <v>11.166666666666668</v>
      </c>
      <c r="U29" s="463">
        <f t="shared" si="9"/>
        <v>0.27430555555555558</v>
      </c>
      <c r="V29" s="630">
        <f t="shared" si="10"/>
        <v>0.26041666666666663</v>
      </c>
      <c r="W29" s="570">
        <f t="shared" si="11"/>
        <v>0.53472222222222221</v>
      </c>
      <c r="X29" s="49"/>
      <c r="Y29" s="523"/>
      <c r="Z29" s="651">
        <f t="shared" si="12"/>
        <v>0.36111111111111116</v>
      </c>
      <c r="AB29" s="652"/>
    </row>
    <row r="30" spans="1:28" ht="13.5" thickBot="1" x14ac:dyDescent="0.25">
      <c r="A30" s="4"/>
      <c r="B30" s="699" t="s">
        <v>58</v>
      </c>
      <c r="C30" s="148">
        <v>0.21875</v>
      </c>
      <c r="D30" s="29" t="s">
        <v>49</v>
      </c>
      <c r="E30" s="29">
        <v>0.64583333333333337</v>
      </c>
      <c r="F30" s="149">
        <f t="shared" si="6"/>
        <v>0.42708333333333337</v>
      </c>
      <c r="G30" s="29"/>
      <c r="H30" s="29" t="s">
        <v>49</v>
      </c>
      <c r="I30" s="98"/>
      <c r="J30" s="690"/>
      <c r="K30" s="690" t="s">
        <v>49</v>
      </c>
      <c r="L30" s="643"/>
      <c r="M30" s="644"/>
      <c r="N30" s="690" t="s">
        <v>49</v>
      </c>
      <c r="O30" s="690"/>
      <c r="P30" s="644"/>
      <c r="Q30" s="690" t="s">
        <v>49</v>
      </c>
      <c r="R30" s="538"/>
      <c r="S30" s="645">
        <f t="shared" si="7"/>
        <v>0.42708333333333337</v>
      </c>
      <c r="T30" s="646">
        <f t="shared" si="8"/>
        <v>10.25</v>
      </c>
      <c r="U30" s="98">
        <f t="shared" si="9"/>
        <v>0.57291666666666663</v>
      </c>
      <c r="V30" s="647">
        <f t="shared" si="10"/>
        <v>0</v>
      </c>
      <c r="W30" s="573">
        <f t="shared" si="11"/>
        <v>0.57291666666666663</v>
      </c>
      <c r="X30" s="49"/>
      <c r="Y30" s="523"/>
      <c r="Z30" s="648">
        <f t="shared" si="12"/>
        <v>0.27430555555555558</v>
      </c>
      <c r="AB30" s="652"/>
    </row>
    <row r="31" spans="1:28" x14ac:dyDescent="0.2">
      <c r="A31" s="4"/>
      <c r="B31" s="146" t="s">
        <v>58</v>
      </c>
      <c r="C31" s="150">
        <v>0.64930555555555558</v>
      </c>
      <c r="D31" s="151" t="s">
        <v>49</v>
      </c>
      <c r="E31" s="151">
        <v>0.89930555555555558</v>
      </c>
      <c r="F31" s="152">
        <f t="shared" si="6"/>
        <v>0.25</v>
      </c>
      <c r="G31" s="151"/>
      <c r="H31" s="151" t="s">
        <v>49</v>
      </c>
      <c r="I31" s="133"/>
      <c r="J31" s="126"/>
      <c r="K31" s="126" t="s">
        <v>49</v>
      </c>
      <c r="L31" s="127"/>
      <c r="M31" s="128"/>
      <c r="N31" s="126" t="s">
        <v>49</v>
      </c>
      <c r="O31" s="126"/>
      <c r="P31" s="128"/>
      <c r="Q31" s="126" t="s">
        <v>49</v>
      </c>
      <c r="R31" s="102"/>
      <c r="S31" s="99">
        <f t="shared" si="7"/>
        <v>0.25</v>
      </c>
      <c r="T31" s="132">
        <f t="shared" si="8"/>
        <v>6</v>
      </c>
      <c r="U31" s="133">
        <f t="shared" si="9"/>
        <v>0.75</v>
      </c>
      <c r="V31" s="100">
        <f t="shared" si="10"/>
        <v>0</v>
      </c>
      <c r="W31" s="74">
        <f t="shared" si="11"/>
        <v>0.75</v>
      </c>
      <c r="X31" s="49"/>
      <c r="Y31" s="523"/>
      <c r="Z31" s="134">
        <f>SUM(($J$13+C31)+($L$13-E26))</f>
        <v>1.6493055555555556</v>
      </c>
      <c r="AB31" s="652"/>
    </row>
    <row r="32" spans="1:28" x14ac:dyDescent="0.2">
      <c r="A32" s="4"/>
      <c r="B32" s="700" t="s">
        <v>103</v>
      </c>
      <c r="C32" s="470">
        <v>0.30555555555555558</v>
      </c>
      <c r="D32" s="523" t="s">
        <v>49</v>
      </c>
      <c r="E32" s="523">
        <v>0.85069444444444442</v>
      </c>
      <c r="F32" s="698">
        <f t="shared" si="6"/>
        <v>0.54513888888888884</v>
      </c>
      <c r="G32" s="523"/>
      <c r="H32" s="523" t="s">
        <v>49</v>
      </c>
      <c r="I32" s="463"/>
      <c r="J32" s="653"/>
      <c r="K32" s="653" t="s">
        <v>49</v>
      </c>
      <c r="L32" s="654"/>
      <c r="M32" s="655"/>
      <c r="N32" s="653" t="s">
        <v>49</v>
      </c>
      <c r="O32" s="653"/>
      <c r="P32" s="655"/>
      <c r="Q32" s="653" t="s">
        <v>49</v>
      </c>
      <c r="R32" s="256"/>
      <c r="S32" s="628">
        <f t="shared" si="7"/>
        <v>0.54513888888888884</v>
      </c>
      <c r="T32" s="656">
        <f t="shared" si="8"/>
        <v>13.083333333333332</v>
      </c>
      <c r="U32" s="463">
        <f t="shared" si="9"/>
        <v>0.45486111111111116</v>
      </c>
      <c r="V32" s="630">
        <f t="shared" si="10"/>
        <v>0</v>
      </c>
      <c r="W32" s="570">
        <f t="shared" si="11"/>
        <v>0.45486111111111116</v>
      </c>
      <c r="X32" s="49"/>
      <c r="Y32" s="523"/>
      <c r="Z32" s="651">
        <f>SUM(($J$13+C32)+($L$13-E31))</f>
        <v>0.40625</v>
      </c>
      <c r="AB32" s="652"/>
    </row>
    <row r="33" spans="1:28" x14ac:dyDescent="0.2">
      <c r="A33" s="4"/>
      <c r="B33" s="700" t="s">
        <v>87</v>
      </c>
      <c r="C33" s="470">
        <v>0.3888888888888889</v>
      </c>
      <c r="D33" s="523" t="s">
        <v>49</v>
      </c>
      <c r="E33" s="523">
        <v>0.86111111111111116</v>
      </c>
      <c r="F33" s="698">
        <f t="shared" si="6"/>
        <v>0.47222222222222227</v>
      </c>
      <c r="G33" s="523"/>
      <c r="H33" s="523" t="s">
        <v>49</v>
      </c>
      <c r="I33" s="463"/>
      <c r="J33" s="653"/>
      <c r="K33" s="653" t="s">
        <v>49</v>
      </c>
      <c r="L33" s="654"/>
      <c r="M33" s="655"/>
      <c r="N33" s="653" t="s">
        <v>49</v>
      </c>
      <c r="O33" s="653"/>
      <c r="P33" s="655"/>
      <c r="Q33" s="653" t="s">
        <v>49</v>
      </c>
      <c r="R33" s="256"/>
      <c r="S33" s="628">
        <f t="shared" si="7"/>
        <v>0.47222222222222227</v>
      </c>
      <c r="T33" s="656">
        <f t="shared" si="8"/>
        <v>11.333333333333334</v>
      </c>
      <c r="U33" s="463">
        <f t="shared" si="9"/>
        <v>0.52777777777777768</v>
      </c>
      <c r="V33" s="630">
        <f t="shared" si="10"/>
        <v>0</v>
      </c>
      <c r="W33" s="570">
        <f t="shared" si="11"/>
        <v>0.52777777777777768</v>
      </c>
      <c r="X33" s="49"/>
      <c r="Y33" s="523"/>
      <c r="Z33" s="651">
        <f>SUM(($J$13+C33)+($L$13-E32))</f>
        <v>0.53819444444444442</v>
      </c>
      <c r="AB33" s="652"/>
    </row>
    <row r="34" spans="1:28" x14ac:dyDescent="0.2">
      <c r="A34" s="4"/>
      <c r="B34" s="700" t="s">
        <v>104</v>
      </c>
      <c r="C34" s="470">
        <v>0.3888888888888889</v>
      </c>
      <c r="D34" s="523" t="s">
        <v>49</v>
      </c>
      <c r="E34" s="523">
        <v>0.87152777777777779</v>
      </c>
      <c r="F34" s="698">
        <f t="shared" si="6"/>
        <v>0.4826388888888889</v>
      </c>
      <c r="G34" s="523"/>
      <c r="H34" s="523" t="s">
        <v>49</v>
      </c>
      <c r="I34" s="463"/>
      <c r="J34" s="653"/>
      <c r="K34" s="653" t="s">
        <v>49</v>
      </c>
      <c r="L34" s="654"/>
      <c r="M34" s="655"/>
      <c r="N34" s="653" t="s">
        <v>49</v>
      </c>
      <c r="O34" s="653"/>
      <c r="P34" s="655"/>
      <c r="Q34" s="653" t="s">
        <v>49</v>
      </c>
      <c r="R34" s="256"/>
      <c r="S34" s="628">
        <f t="shared" si="7"/>
        <v>0.4826388888888889</v>
      </c>
      <c r="T34" s="656">
        <f t="shared" si="8"/>
        <v>11.583333333333334</v>
      </c>
      <c r="U34" s="463">
        <f t="shared" si="9"/>
        <v>0.51736111111111116</v>
      </c>
      <c r="V34" s="630">
        <f t="shared" si="10"/>
        <v>0</v>
      </c>
      <c r="W34" s="570">
        <f t="shared" si="11"/>
        <v>0.51736111111111116</v>
      </c>
      <c r="X34" s="49"/>
      <c r="Y34" s="523"/>
      <c r="Z34" s="651">
        <f>SUM(($J$13+C34)+($L$13-E33))</f>
        <v>0.52777777777777768</v>
      </c>
      <c r="AB34" s="652"/>
    </row>
    <row r="35" spans="1:28" x14ac:dyDescent="0.2">
      <c r="A35" s="4"/>
      <c r="B35" s="700" t="s">
        <v>67</v>
      </c>
      <c r="C35" s="470">
        <v>0.28125</v>
      </c>
      <c r="D35" s="523" t="s">
        <v>49</v>
      </c>
      <c r="E35" s="523">
        <v>0.85763888888888884</v>
      </c>
      <c r="F35" s="698">
        <f t="shared" si="6"/>
        <v>0.57638888888888884</v>
      </c>
      <c r="G35" s="523">
        <v>0.54861111111111116</v>
      </c>
      <c r="H35" s="523" t="s">
        <v>49</v>
      </c>
      <c r="I35" s="463">
        <v>0.61111111111111116</v>
      </c>
      <c r="J35" s="653"/>
      <c r="K35" s="653" t="s">
        <v>49</v>
      </c>
      <c r="L35" s="654"/>
      <c r="M35" s="655"/>
      <c r="N35" s="653" t="s">
        <v>49</v>
      </c>
      <c r="O35" s="653"/>
      <c r="P35" s="655"/>
      <c r="Q35" s="653" t="s">
        <v>49</v>
      </c>
      <c r="R35" s="256"/>
      <c r="S35" s="628">
        <f t="shared" si="7"/>
        <v>0.51388888888888884</v>
      </c>
      <c r="T35" s="656">
        <f t="shared" si="8"/>
        <v>12.333333333333332</v>
      </c>
      <c r="U35" s="463">
        <f t="shared" si="9"/>
        <v>0.42361111111111116</v>
      </c>
      <c r="V35" s="630">
        <f t="shared" si="10"/>
        <v>6.25E-2</v>
      </c>
      <c r="W35" s="570">
        <f t="shared" si="11"/>
        <v>0.48611111111111116</v>
      </c>
      <c r="X35" s="49"/>
      <c r="Y35" s="523"/>
      <c r="Z35" s="651">
        <f>SUM(($J$13+C35)+($L$13-E21))</f>
        <v>0.37152777777777801</v>
      </c>
      <c r="AB35" s="652"/>
    </row>
    <row r="36" spans="1:28" x14ac:dyDescent="0.2">
      <c r="A36" s="4"/>
      <c r="B36" s="700" t="s">
        <v>68</v>
      </c>
      <c r="C36" s="470">
        <v>0.21875</v>
      </c>
      <c r="D36" s="523" t="s">
        <v>49</v>
      </c>
      <c r="E36" s="523">
        <v>0.85763888888888884</v>
      </c>
      <c r="F36" s="698">
        <f t="shared" si="6"/>
        <v>0.63888888888888884</v>
      </c>
      <c r="G36" s="523">
        <v>0.34027777777777779</v>
      </c>
      <c r="H36" s="523" t="s">
        <v>49</v>
      </c>
      <c r="I36" s="463">
        <v>0.4236111111111111</v>
      </c>
      <c r="J36" s="653"/>
      <c r="K36" s="653" t="s">
        <v>49</v>
      </c>
      <c r="L36" s="654"/>
      <c r="M36" s="655">
        <v>0.54861111111111116</v>
      </c>
      <c r="N36" s="653" t="s">
        <v>49</v>
      </c>
      <c r="O36" s="653">
        <v>0.61111111111111116</v>
      </c>
      <c r="P36" s="655"/>
      <c r="Q36" s="653" t="s">
        <v>49</v>
      </c>
      <c r="R36" s="256"/>
      <c r="S36" s="628">
        <f t="shared" si="7"/>
        <v>0.55555555555555558</v>
      </c>
      <c r="T36" s="656">
        <f t="shared" si="8"/>
        <v>11.833333333333332</v>
      </c>
      <c r="U36" s="463">
        <f t="shared" si="9"/>
        <v>0.36111111111111116</v>
      </c>
      <c r="V36" s="630">
        <f t="shared" si="10"/>
        <v>8.3333333333333315E-2</v>
      </c>
      <c r="W36" s="570">
        <f t="shared" si="11"/>
        <v>0.44444444444444448</v>
      </c>
      <c r="X36" s="49"/>
      <c r="Y36" s="523"/>
      <c r="Z36" s="651">
        <f>SUM(($J$13+C36)+($L$13-E35))</f>
        <v>0.36111111111111116</v>
      </c>
      <c r="AB36" s="652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35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228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229</v>
      </c>
      <c r="P5" s="6"/>
      <c r="Q5" s="4"/>
      <c r="R5" s="11" t="s">
        <v>14</v>
      </c>
      <c r="S5" s="13"/>
      <c r="T5" s="15" t="s">
        <v>230</v>
      </c>
      <c r="U5" s="4"/>
      <c r="V5" s="11" t="s">
        <v>16</v>
      </c>
      <c r="W5" s="13"/>
      <c r="X5" s="16"/>
      <c r="Y5" s="12"/>
      <c r="Z5" s="15" t="s">
        <v>197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606">
        <v>0.36458333333333298</v>
      </c>
      <c r="D16" s="45" t="s">
        <v>49</v>
      </c>
      <c r="E16" s="46">
        <v>0.89583333333333304</v>
      </c>
      <c r="F16" s="607">
        <f t="shared" ref="F16:F22" si="0">(E16-C16)</f>
        <v>0.53125</v>
      </c>
      <c r="G16" s="45"/>
      <c r="H16" s="45" t="s">
        <v>49</v>
      </c>
      <c r="I16" s="246"/>
      <c r="J16" s="47"/>
      <c r="K16" s="47" t="s">
        <v>49</v>
      </c>
      <c r="L16" s="279"/>
      <c r="M16" s="47"/>
      <c r="N16" s="47" t="s">
        <v>49</v>
      </c>
      <c r="O16" s="279"/>
      <c r="P16" s="598"/>
      <c r="Q16" s="47" t="s">
        <v>49</v>
      </c>
      <c r="R16" s="279"/>
      <c r="S16" s="567">
        <f t="shared" ref="S16:S22" si="1">(F16-((I16-G16)))</f>
        <v>0.53125</v>
      </c>
      <c r="T16" s="568">
        <f t="shared" ref="T16:T22" si="2">(F16-((I16-G16)+(L16-J16)+(O16-M16)+(R16-P16)))*24</f>
        <v>12.75</v>
      </c>
      <c r="U16" s="248">
        <f t="shared" ref="U16:U22" si="3">(($J$13+C16)+($L$13-E16))</f>
        <v>0.46874999999999994</v>
      </c>
      <c r="V16" s="570">
        <f t="shared" ref="V16:V22" si="4">(I16-G16)</f>
        <v>0</v>
      </c>
      <c r="W16" s="570">
        <f t="shared" ref="W16:W22" si="5">(V16+U16)</f>
        <v>0.46874999999999994</v>
      </c>
      <c r="X16" s="49"/>
      <c r="Y16" s="46"/>
      <c r="Z16" s="571">
        <f>SUM(($J$13+C16)+($L$13-E12))</f>
        <v>1.364583333333333</v>
      </c>
      <c r="AB16" s="572" t="s">
        <v>50</v>
      </c>
    </row>
    <row r="17" spans="1:28" x14ac:dyDescent="0.2">
      <c r="A17" s="4"/>
      <c r="B17" s="570" t="s">
        <v>51</v>
      </c>
      <c r="C17" s="596">
        <v>0.36458333333333298</v>
      </c>
      <c r="D17" s="45" t="s">
        <v>49</v>
      </c>
      <c r="E17" s="46">
        <v>0.89583333333333304</v>
      </c>
      <c r="F17" s="608">
        <f t="shared" si="0"/>
        <v>0.53125</v>
      </c>
      <c r="G17" s="284"/>
      <c r="H17" s="284" t="s">
        <v>49</v>
      </c>
      <c r="I17" s="285"/>
      <c r="J17" s="280"/>
      <c r="K17" s="280" t="s">
        <v>49</v>
      </c>
      <c r="L17" s="279"/>
      <c r="M17" s="566"/>
      <c r="N17" s="280" t="s">
        <v>49</v>
      </c>
      <c r="O17" s="280"/>
      <c r="P17" s="566"/>
      <c r="Q17" s="280" t="s">
        <v>49</v>
      </c>
      <c r="R17" s="279"/>
      <c r="S17" s="567">
        <f t="shared" si="1"/>
        <v>0.53125</v>
      </c>
      <c r="T17" s="568">
        <f t="shared" si="2"/>
        <v>12.75</v>
      </c>
      <c r="U17" s="248">
        <f t="shared" si="3"/>
        <v>0.46874999999999994</v>
      </c>
      <c r="V17" s="570">
        <f t="shared" si="4"/>
        <v>0</v>
      </c>
      <c r="W17" s="570">
        <f t="shared" si="5"/>
        <v>0.46874999999999994</v>
      </c>
      <c r="X17" s="49"/>
      <c r="Y17" s="46"/>
      <c r="Z17" s="571">
        <f t="shared" ref="Z17:Z22" si="6">SUM(($J$13+C17)+($L$13-E16))</f>
        <v>0.46874999999999994</v>
      </c>
      <c r="AB17" s="572" t="s">
        <v>50</v>
      </c>
    </row>
    <row r="18" spans="1:28" x14ac:dyDescent="0.2">
      <c r="A18" s="4"/>
      <c r="B18" s="570" t="s">
        <v>52</v>
      </c>
      <c r="C18" s="596">
        <v>0.36458333333333298</v>
      </c>
      <c r="D18" s="45" t="s">
        <v>49</v>
      </c>
      <c r="E18" s="46">
        <v>0.89583333333333304</v>
      </c>
      <c r="F18" s="607">
        <f t="shared" si="0"/>
        <v>0.53125</v>
      </c>
      <c r="G18" s="45"/>
      <c r="H18" s="45" t="s">
        <v>49</v>
      </c>
      <c r="I18" s="246"/>
      <c r="J18" s="280"/>
      <c r="K18" s="280" t="s">
        <v>49</v>
      </c>
      <c r="L18" s="279"/>
      <c r="M18" s="280"/>
      <c r="N18" s="280" t="s">
        <v>49</v>
      </c>
      <c r="O18" s="279"/>
      <c r="P18" s="566"/>
      <c r="Q18" s="280" t="s">
        <v>49</v>
      </c>
      <c r="R18" s="279"/>
      <c r="S18" s="567">
        <f t="shared" si="1"/>
        <v>0.53125</v>
      </c>
      <c r="T18" s="568">
        <f t="shared" si="2"/>
        <v>12.75</v>
      </c>
      <c r="U18" s="248">
        <f t="shared" si="3"/>
        <v>0.46874999999999994</v>
      </c>
      <c r="V18" s="570">
        <f t="shared" si="4"/>
        <v>0</v>
      </c>
      <c r="W18" s="570">
        <f t="shared" si="5"/>
        <v>0.46874999999999994</v>
      </c>
      <c r="X18" s="49"/>
      <c r="Y18" s="46"/>
      <c r="Z18" s="571">
        <f t="shared" si="6"/>
        <v>0.46874999999999994</v>
      </c>
      <c r="AB18" s="572" t="s">
        <v>50</v>
      </c>
    </row>
    <row r="19" spans="1:28" x14ac:dyDescent="0.2">
      <c r="A19" s="4"/>
      <c r="B19" s="570" t="s">
        <v>53</v>
      </c>
      <c r="C19" s="596">
        <v>0.36458333333333298</v>
      </c>
      <c r="D19" s="45" t="s">
        <v>49</v>
      </c>
      <c r="E19" s="46">
        <v>0.89583333333333304</v>
      </c>
      <c r="F19" s="607">
        <f t="shared" si="0"/>
        <v>0.53125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0.53125</v>
      </c>
      <c r="T19" s="568">
        <f t="shared" si="2"/>
        <v>12.75</v>
      </c>
      <c r="U19" s="248">
        <f t="shared" si="3"/>
        <v>0.46874999999999994</v>
      </c>
      <c r="V19" s="570">
        <f t="shared" si="4"/>
        <v>0</v>
      </c>
      <c r="W19" s="570">
        <f t="shared" si="5"/>
        <v>0.46874999999999994</v>
      </c>
      <c r="X19" s="49"/>
      <c r="Y19" s="46"/>
      <c r="Z19" s="571">
        <f t="shared" si="6"/>
        <v>0.46874999999999994</v>
      </c>
      <c r="AB19" s="572" t="s">
        <v>50</v>
      </c>
    </row>
    <row r="20" spans="1:28" x14ac:dyDescent="0.2">
      <c r="A20" s="4"/>
      <c r="B20" s="570" t="s">
        <v>54</v>
      </c>
      <c r="C20" s="596">
        <v>0.36458333333333298</v>
      </c>
      <c r="D20" s="45" t="s">
        <v>49</v>
      </c>
      <c r="E20" s="46">
        <v>0.89583333333333304</v>
      </c>
      <c r="F20" s="608">
        <f t="shared" si="0"/>
        <v>0.53125</v>
      </c>
      <c r="G20" s="284"/>
      <c r="H20" s="284" t="s">
        <v>49</v>
      </c>
      <c r="I20" s="285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0.53125</v>
      </c>
      <c r="T20" s="568">
        <f t="shared" si="2"/>
        <v>12.75</v>
      </c>
      <c r="U20" s="248">
        <f t="shared" si="3"/>
        <v>0.46874999999999994</v>
      </c>
      <c r="V20" s="570">
        <f t="shared" si="4"/>
        <v>0</v>
      </c>
      <c r="W20" s="570">
        <f t="shared" si="5"/>
        <v>0.46874999999999994</v>
      </c>
      <c r="X20" s="49"/>
      <c r="Y20" s="46"/>
      <c r="Z20" s="571">
        <f t="shared" si="6"/>
        <v>0.46874999999999994</v>
      </c>
      <c r="AB20" s="572" t="s">
        <v>50</v>
      </c>
    </row>
    <row r="21" spans="1:28" x14ac:dyDescent="0.2">
      <c r="A21" s="4"/>
      <c r="B21" s="605" t="s">
        <v>55</v>
      </c>
      <c r="C21" s="596">
        <v>0.36458333333333298</v>
      </c>
      <c r="D21" s="45" t="s">
        <v>49</v>
      </c>
      <c r="E21" s="46">
        <v>0.89583333333333304</v>
      </c>
      <c r="F21" s="607">
        <f t="shared" si="0"/>
        <v>0.53125</v>
      </c>
      <c r="G21" s="45"/>
      <c r="H21" s="45" t="s">
        <v>49</v>
      </c>
      <c r="I21" s="246"/>
      <c r="J21" s="47"/>
      <c r="K21" s="47" t="s">
        <v>49</v>
      </c>
      <c r="L21" s="342"/>
      <c r="M21" s="47"/>
      <c r="N21" s="47" t="s">
        <v>49</v>
      </c>
      <c r="O21" s="342"/>
      <c r="P21" s="598"/>
      <c r="Q21" s="47" t="s">
        <v>49</v>
      </c>
      <c r="R21" s="279"/>
      <c r="S21" s="567">
        <f t="shared" si="1"/>
        <v>0.53125</v>
      </c>
      <c r="T21" s="568">
        <f t="shared" si="2"/>
        <v>12.75</v>
      </c>
      <c r="U21" s="248">
        <f t="shared" si="3"/>
        <v>0.46874999999999994</v>
      </c>
      <c r="V21" s="570">
        <f t="shared" si="4"/>
        <v>0</v>
      </c>
      <c r="W21" s="570">
        <f t="shared" si="5"/>
        <v>0.46874999999999994</v>
      </c>
      <c r="X21" s="49"/>
      <c r="Y21" s="46"/>
      <c r="Z21" s="571">
        <f t="shared" si="6"/>
        <v>0.46874999999999994</v>
      </c>
      <c r="AB21" s="572" t="s">
        <v>50</v>
      </c>
    </row>
    <row r="22" spans="1:28" x14ac:dyDescent="0.2">
      <c r="A22" s="4"/>
      <c r="B22" s="570" t="s">
        <v>56</v>
      </c>
      <c r="C22" s="596">
        <v>0.36458333333333298</v>
      </c>
      <c r="D22" s="45" t="s">
        <v>49</v>
      </c>
      <c r="E22" s="46">
        <v>0.89583333333333304</v>
      </c>
      <c r="F22" s="607">
        <f t="shared" si="0"/>
        <v>0.53125</v>
      </c>
      <c r="G22" s="45"/>
      <c r="H22" s="45" t="s">
        <v>49</v>
      </c>
      <c r="I22" s="246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0.53125</v>
      </c>
      <c r="T22" s="568">
        <f t="shared" si="2"/>
        <v>12.75</v>
      </c>
      <c r="U22" s="248">
        <f t="shared" si="3"/>
        <v>0.46874999999999994</v>
      </c>
      <c r="V22" s="570">
        <f t="shared" si="4"/>
        <v>0</v>
      </c>
      <c r="W22" s="570">
        <f t="shared" si="5"/>
        <v>0.46874999999999994</v>
      </c>
      <c r="X22" s="49"/>
      <c r="Y22" s="6"/>
      <c r="Z22" s="582">
        <f t="shared" si="6"/>
        <v>0.46874999999999994</v>
      </c>
      <c r="AB22" s="572" t="s">
        <v>50</v>
      </c>
    </row>
    <row r="23" spans="1:28" x14ac:dyDescent="0.2">
      <c r="A23" s="4"/>
      <c r="B23" s="4"/>
      <c r="C23" s="51" t="s">
        <v>231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89.25</v>
      </c>
      <c r="T23" s="217">
        <f>SUM(T16:T22)</f>
        <v>89.25</v>
      </c>
      <c r="U23" s="6"/>
      <c r="V23" s="4"/>
      <c r="W23" s="218">
        <f>SUM(W16:W22)*24</f>
        <v>78.749999999999986</v>
      </c>
      <c r="X23" s="52"/>
      <c r="Y23" s="52"/>
      <c r="Z23" s="19"/>
    </row>
    <row r="24" spans="1:28" x14ac:dyDescent="0.2">
      <c r="A24" s="4"/>
      <c r="B24" s="4"/>
      <c r="C24" s="5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AB25" s="90"/>
    </row>
    <row r="26" spans="1:28" x14ac:dyDescent="0.2">
      <c r="A26" s="4"/>
      <c r="B26" s="701" t="s">
        <v>64</v>
      </c>
      <c r="C26" s="702">
        <v>0.24652777777777779</v>
      </c>
      <c r="D26" s="274" t="s">
        <v>49</v>
      </c>
      <c r="E26" s="274">
        <v>0.82986111111111116</v>
      </c>
      <c r="F26" s="703">
        <f t="shared" ref="F26:F34" si="7">(E26-C26)</f>
        <v>0.58333333333333337</v>
      </c>
      <c r="G26" s="287">
        <v>0.4548611111111111</v>
      </c>
      <c r="H26" s="287" t="s">
        <v>49</v>
      </c>
      <c r="I26" s="499">
        <v>0.51041666666666663</v>
      </c>
      <c r="J26" s="288"/>
      <c r="K26" s="288" t="s">
        <v>49</v>
      </c>
      <c r="L26" s="704"/>
      <c r="M26" s="705"/>
      <c r="N26" s="288" t="s">
        <v>49</v>
      </c>
      <c r="O26" s="288"/>
      <c r="P26" s="705"/>
      <c r="Q26" s="288" t="s">
        <v>49</v>
      </c>
      <c r="R26" s="256"/>
      <c r="S26" s="628">
        <f t="shared" ref="S26:S34" si="8">(F26-((I26-G26)))</f>
        <v>0.5277777777777779</v>
      </c>
      <c r="T26" s="706">
        <f t="shared" ref="T26:T34" si="9">(F26-((I26-G26)+(L26-J26)+(O26-M26)+(R26-P26)))*24</f>
        <v>12.66666666666667</v>
      </c>
      <c r="U26" s="707">
        <f t="shared" ref="U26:U34" si="10">(($J$13+C26)+($L$13-E26))</f>
        <v>0.41666666666666663</v>
      </c>
      <c r="V26" s="630">
        <f t="shared" ref="V26:V34" si="11">(I26-G26)</f>
        <v>5.5555555555555525E-2</v>
      </c>
      <c r="W26" s="570">
        <f t="shared" ref="W26:W34" si="12">(V26+U26)</f>
        <v>0.47222222222222215</v>
      </c>
      <c r="X26" s="49"/>
      <c r="Y26" s="523"/>
      <c r="Z26" s="708">
        <v>0.4375</v>
      </c>
      <c r="AB26" s="652"/>
    </row>
    <row r="27" spans="1:28" x14ac:dyDescent="0.2">
      <c r="A27" s="4"/>
      <c r="B27" s="621" t="s">
        <v>65</v>
      </c>
      <c r="C27" s="702">
        <v>0.25347222222222221</v>
      </c>
      <c r="D27" s="274" t="s">
        <v>49</v>
      </c>
      <c r="E27" s="274">
        <v>0.82986111111111116</v>
      </c>
      <c r="F27" s="697">
        <f t="shared" si="7"/>
        <v>0.57638888888888895</v>
      </c>
      <c r="G27" s="541"/>
      <c r="H27" s="541" t="s">
        <v>49</v>
      </c>
      <c r="I27" s="544"/>
      <c r="J27" s="545"/>
      <c r="K27" s="545" t="s">
        <v>49</v>
      </c>
      <c r="L27" s="634"/>
      <c r="M27" s="545"/>
      <c r="N27" s="545" t="s">
        <v>49</v>
      </c>
      <c r="O27" s="634"/>
      <c r="P27" s="635"/>
      <c r="Q27" s="545" t="s">
        <v>49</v>
      </c>
      <c r="R27" s="256"/>
      <c r="S27" s="628">
        <f t="shared" si="8"/>
        <v>0.57638888888888895</v>
      </c>
      <c r="T27" s="639">
        <f t="shared" si="9"/>
        <v>13.833333333333336</v>
      </c>
      <c r="U27" s="640">
        <f t="shared" si="10"/>
        <v>0.42361111111111105</v>
      </c>
      <c r="V27" s="630">
        <f t="shared" si="11"/>
        <v>0</v>
      </c>
      <c r="W27" s="570">
        <f t="shared" si="12"/>
        <v>0.42361111111111105</v>
      </c>
      <c r="X27" s="49"/>
      <c r="Y27" s="523"/>
      <c r="Z27" s="708">
        <f>SUM(($J$13+C27)+($L$13-E26))</f>
        <v>0.42361111111111105</v>
      </c>
      <c r="AB27" s="652"/>
    </row>
    <row r="28" spans="1:28" x14ac:dyDescent="0.2">
      <c r="A28" s="4"/>
      <c r="B28" s="709" t="s">
        <v>66</v>
      </c>
      <c r="C28" s="710">
        <v>0.24652777777777779</v>
      </c>
      <c r="D28" s="46" t="s">
        <v>49</v>
      </c>
      <c r="E28" s="46">
        <v>0.82986111111111116</v>
      </c>
      <c r="F28" s="711">
        <f t="shared" si="7"/>
        <v>0.58333333333333337</v>
      </c>
      <c r="G28" s="116">
        <v>0.4548611111111111</v>
      </c>
      <c r="H28" s="116" t="s">
        <v>49</v>
      </c>
      <c r="I28" s="611">
        <v>0.51041666666666663</v>
      </c>
      <c r="J28" s="678"/>
      <c r="K28" s="129" t="s">
        <v>49</v>
      </c>
      <c r="L28" s="679"/>
      <c r="M28" s="680"/>
      <c r="N28" s="129" t="s">
        <v>49</v>
      </c>
      <c r="O28" s="678"/>
      <c r="P28" s="680"/>
      <c r="Q28" s="678" t="s">
        <v>49</v>
      </c>
      <c r="R28" s="256"/>
      <c r="S28" s="628">
        <f t="shared" si="8"/>
        <v>0.5277777777777779</v>
      </c>
      <c r="T28" s="681">
        <f t="shared" si="9"/>
        <v>12.66666666666667</v>
      </c>
      <c r="U28" s="682">
        <f t="shared" si="10"/>
        <v>0.41666666666666663</v>
      </c>
      <c r="V28" s="630">
        <f t="shared" si="11"/>
        <v>5.5555555555555525E-2</v>
      </c>
      <c r="W28" s="570">
        <f t="shared" si="12"/>
        <v>0.47222222222222215</v>
      </c>
      <c r="X28" s="49"/>
      <c r="Y28" s="46"/>
      <c r="Z28" s="708">
        <f>SUM(($J$13+C28)+($L$13-E27))</f>
        <v>0.41666666666666663</v>
      </c>
      <c r="AB28" s="652"/>
    </row>
    <row r="29" spans="1:28" x14ac:dyDescent="0.2">
      <c r="A29" s="4"/>
      <c r="B29" s="621" t="s">
        <v>58</v>
      </c>
      <c r="C29" s="702">
        <v>0.38541666666666669</v>
      </c>
      <c r="D29" s="274" t="s">
        <v>49</v>
      </c>
      <c r="E29" s="274">
        <v>0.94097222222222221</v>
      </c>
      <c r="F29" s="697">
        <f t="shared" si="7"/>
        <v>0.55555555555555558</v>
      </c>
      <c r="G29" s="541"/>
      <c r="H29" s="541" t="s">
        <v>49</v>
      </c>
      <c r="I29" s="544"/>
      <c r="J29" s="545"/>
      <c r="K29" s="545" t="s">
        <v>49</v>
      </c>
      <c r="L29" s="634"/>
      <c r="M29" s="545"/>
      <c r="N29" s="545" t="s">
        <v>49</v>
      </c>
      <c r="O29" s="634"/>
      <c r="P29" s="635"/>
      <c r="Q29" s="545" t="s">
        <v>49</v>
      </c>
      <c r="R29" s="256"/>
      <c r="S29" s="628">
        <f t="shared" si="8"/>
        <v>0.55555555555555558</v>
      </c>
      <c r="T29" s="639">
        <f t="shared" si="9"/>
        <v>13.333333333333334</v>
      </c>
      <c r="U29" s="640">
        <f t="shared" si="10"/>
        <v>0.44444444444444448</v>
      </c>
      <c r="V29" s="630">
        <f t="shared" si="11"/>
        <v>0</v>
      </c>
      <c r="W29" s="570">
        <f t="shared" si="12"/>
        <v>0.44444444444444448</v>
      </c>
      <c r="X29" s="49"/>
      <c r="Y29" s="632"/>
      <c r="Z29" s="712">
        <f>SUM(($J$13+C29)+($L$13-E28))</f>
        <v>0.55555555555555558</v>
      </c>
      <c r="AB29" s="652"/>
    </row>
    <row r="30" spans="1:28" x14ac:dyDescent="0.2">
      <c r="A30" s="4"/>
      <c r="B30" s="700" t="s">
        <v>103</v>
      </c>
      <c r="C30" s="710">
        <v>0.30902777777777779</v>
      </c>
      <c r="D30" s="46" t="s">
        <v>49</v>
      </c>
      <c r="E30" s="46">
        <v>0.85416666666666663</v>
      </c>
      <c r="F30" s="698">
        <f t="shared" si="7"/>
        <v>0.54513888888888884</v>
      </c>
      <c r="G30" s="601"/>
      <c r="H30" s="601" t="s">
        <v>49</v>
      </c>
      <c r="I30" s="469"/>
      <c r="J30" s="653"/>
      <c r="K30" s="653" t="s">
        <v>49</v>
      </c>
      <c r="L30" s="654"/>
      <c r="M30" s="655"/>
      <c r="N30" s="653" t="s">
        <v>49</v>
      </c>
      <c r="O30" s="653"/>
      <c r="P30" s="655"/>
      <c r="Q30" s="653" t="s">
        <v>49</v>
      </c>
      <c r="R30" s="256"/>
      <c r="S30" s="628">
        <f t="shared" si="8"/>
        <v>0.54513888888888884</v>
      </c>
      <c r="T30" s="656">
        <f t="shared" si="9"/>
        <v>13.083333333333332</v>
      </c>
      <c r="U30" s="463">
        <f t="shared" si="10"/>
        <v>0.45486111111111116</v>
      </c>
      <c r="V30" s="630">
        <f t="shared" si="11"/>
        <v>0</v>
      </c>
      <c r="W30" s="570">
        <f t="shared" si="12"/>
        <v>0.45486111111111116</v>
      </c>
      <c r="X30" s="49"/>
      <c r="Y30" s="523"/>
      <c r="Z30" s="712">
        <f>SUM(($J$13+C30)+($L$13-E29))</f>
        <v>0.36805555555555558</v>
      </c>
      <c r="AB30" s="652"/>
    </row>
    <row r="31" spans="1:28" x14ac:dyDescent="0.2">
      <c r="A31" s="4"/>
      <c r="B31" s="700" t="s">
        <v>87</v>
      </c>
      <c r="C31" s="710">
        <v>0.37847222222222221</v>
      </c>
      <c r="D31" s="46" t="s">
        <v>49</v>
      </c>
      <c r="E31" s="46">
        <v>0.89583333333333337</v>
      </c>
      <c r="F31" s="713">
        <f t="shared" si="7"/>
        <v>0.51736111111111116</v>
      </c>
      <c r="G31" s="672"/>
      <c r="H31" s="672" t="s">
        <v>49</v>
      </c>
      <c r="I31" s="673"/>
      <c r="J31" s="653"/>
      <c r="K31" s="653" t="s">
        <v>49</v>
      </c>
      <c r="L31" s="654"/>
      <c r="M31" s="655"/>
      <c r="N31" s="653" t="s">
        <v>49</v>
      </c>
      <c r="O31" s="653"/>
      <c r="P31" s="655"/>
      <c r="Q31" s="653" t="s">
        <v>49</v>
      </c>
      <c r="R31" s="256"/>
      <c r="S31" s="628">
        <f t="shared" si="8"/>
        <v>0.51736111111111116</v>
      </c>
      <c r="T31" s="656">
        <f t="shared" si="9"/>
        <v>12.416666666666668</v>
      </c>
      <c r="U31" s="463">
        <f t="shared" si="10"/>
        <v>0.48263888888888884</v>
      </c>
      <c r="V31" s="630">
        <f t="shared" si="11"/>
        <v>0</v>
      </c>
      <c r="W31" s="570">
        <f t="shared" si="12"/>
        <v>0.48263888888888884</v>
      </c>
      <c r="X31" s="49"/>
      <c r="Y31" s="523"/>
      <c r="Z31" s="651">
        <f t="shared" ref="Z31:Z32" si="13">SUM(($J$13+C31)+($L$13-E30))</f>
        <v>0.52430555555555558</v>
      </c>
      <c r="AB31" s="652"/>
    </row>
    <row r="32" spans="1:28" x14ac:dyDescent="0.2">
      <c r="A32" s="4"/>
      <c r="B32" s="636" t="s">
        <v>104</v>
      </c>
      <c r="C32" s="710">
        <v>0.44097222222222221</v>
      </c>
      <c r="D32" s="46" t="s">
        <v>49</v>
      </c>
      <c r="E32" s="46">
        <v>0.71180555555555558</v>
      </c>
      <c r="F32" s="698">
        <f t="shared" si="7"/>
        <v>0.27083333333333337</v>
      </c>
      <c r="G32" s="601"/>
      <c r="H32" s="601" t="s">
        <v>49</v>
      </c>
      <c r="I32" s="469"/>
      <c r="J32" s="602"/>
      <c r="K32" s="602" t="s">
        <v>49</v>
      </c>
      <c r="L32" s="637"/>
      <c r="M32" s="602"/>
      <c r="N32" s="602" t="s">
        <v>49</v>
      </c>
      <c r="O32" s="637"/>
      <c r="P32" s="464"/>
      <c r="Q32" s="602" t="s">
        <v>49</v>
      </c>
      <c r="R32" s="256"/>
      <c r="S32" s="628">
        <f t="shared" si="8"/>
        <v>0.27083333333333337</v>
      </c>
      <c r="T32" s="656">
        <f t="shared" si="9"/>
        <v>6.5000000000000009</v>
      </c>
      <c r="U32" s="463">
        <f t="shared" si="10"/>
        <v>0.72916666666666663</v>
      </c>
      <c r="V32" s="630">
        <f t="shared" si="11"/>
        <v>0</v>
      </c>
      <c r="W32" s="570">
        <f t="shared" si="12"/>
        <v>0.72916666666666663</v>
      </c>
      <c r="X32" s="49"/>
      <c r="Y32" s="523"/>
      <c r="Z32" s="651">
        <f t="shared" si="13"/>
        <v>0.54513888888888884</v>
      </c>
      <c r="AB32" s="652"/>
    </row>
    <row r="33" spans="1:28" x14ac:dyDescent="0.2">
      <c r="A33" s="4"/>
      <c r="B33" s="700" t="s">
        <v>67</v>
      </c>
      <c r="C33" s="710">
        <v>0.33333333333333331</v>
      </c>
      <c r="D33" s="46" t="s">
        <v>49</v>
      </c>
      <c r="E33" s="46">
        <v>0.82986111111111116</v>
      </c>
      <c r="F33" s="713">
        <f t="shared" si="7"/>
        <v>0.49652777777777785</v>
      </c>
      <c r="G33" s="672"/>
      <c r="H33" s="672" t="s">
        <v>49</v>
      </c>
      <c r="I33" s="673"/>
      <c r="J33" s="653"/>
      <c r="K33" s="653" t="s">
        <v>49</v>
      </c>
      <c r="L33" s="654"/>
      <c r="M33" s="655"/>
      <c r="N33" s="653" t="s">
        <v>49</v>
      </c>
      <c r="O33" s="653"/>
      <c r="P33" s="655"/>
      <c r="Q33" s="653" t="s">
        <v>49</v>
      </c>
      <c r="R33" s="256"/>
      <c r="S33" s="628">
        <f t="shared" si="8"/>
        <v>0.49652777777777785</v>
      </c>
      <c r="T33" s="656">
        <f t="shared" si="9"/>
        <v>11.916666666666668</v>
      </c>
      <c r="U33" s="463">
        <f t="shared" si="10"/>
        <v>0.5034722222222221</v>
      </c>
      <c r="V33" s="630">
        <f t="shared" si="11"/>
        <v>0</v>
      </c>
      <c r="W33" s="570">
        <f t="shared" si="12"/>
        <v>0.5034722222222221</v>
      </c>
      <c r="X33" s="49"/>
      <c r="Y33" s="523"/>
      <c r="Z33" s="651">
        <f>SUM(($J$13+C33)+($L$13-E20))</f>
        <v>0.43750000000000028</v>
      </c>
      <c r="AB33" s="652"/>
    </row>
    <row r="34" spans="1:28" x14ac:dyDescent="0.2">
      <c r="A34" s="4"/>
      <c r="B34" s="700" t="s">
        <v>68</v>
      </c>
      <c r="C34" s="710">
        <v>0.25347222222222221</v>
      </c>
      <c r="D34" s="46" t="s">
        <v>49</v>
      </c>
      <c r="E34" s="46">
        <v>0.82986111111111116</v>
      </c>
      <c r="F34" s="713">
        <f t="shared" si="7"/>
        <v>0.57638888888888895</v>
      </c>
      <c r="G34" s="672"/>
      <c r="H34" s="672" t="s">
        <v>49</v>
      </c>
      <c r="I34" s="673"/>
      <c r="J34" s="653"/>
      <c r="K34" s="653" t="s">
        <v>49</v>
      </c>
      <c r="L34" s="654"/>
      <c r="M34" s="655"/>
      <c r="N34" s="653" t="s">
        <v>49</v>
      </c>
      <c r="O34" s="653"/>
      <c r="P34" s="655"/>
      <c r="Q34" s="653" t="s">
        <v>49</v>
      </c>
      <c r="R34" s="256"/>
      <c r="S34" s="628">
        <f t="shared" si="8"/>
        <v>0.57638888888888895</v>
      </c>
      <c r="T34" s="656">
        <f t="shared" si="9"/>
        <v>13.833333333333336</v>
      </c>
      <c r="U34" s="463">
        <f t="shared" si="10"/>
        <v>0.42361111111111105</v>
      </c>
      <c r="V34" s="630">
        <f t="shared" si="11"/>
        <v>0</v>
      </c>
      <c r="W34" s="570">
        <f t="shared" si="12"/>
        <v>0.42361111111111105</v>
      </c>
      <c r="X34" s="49"/>
      <c r="Y34" s="523"/>
      <c r="Z34" s="651">
        <f>SUM(($J$13+C34)+($L$13-E33))</f>
        <v>0.42361111111111105</v>
      </c>
      <c r="AB34" s="652"/>
    </row>
    <row r="35" spans="1:28" x14ac:dyDescent="0.2">
      <c r="AB35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36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232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233</v>
      </c>
      <c r="P5" s="6"/>
      <c r="Q5" s="4"/>
      <c r="R5" s="11" t="s">
        <v>14</v>
      </c>
      <c r="S5" s="13"/>
      <c r="T5" s="15" t="s">
        <v>234</v>
      </c>
      <c r="U5" s="4"/>
      <c r="V5" s="11" t="s">
        <v>16</v>
      </c>
      <c r="W5" s="13"/>
      <c r="X5" s="16"/>
      <c r="Y5" s="12"/>
      <c r="Z5" s="15" t="s">
        <v>113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235</v>
      </c>
      <c r="F9" s="4"/>
      <c r="G9" s="4"/>
      <c r="H9" s="4"/>
      <c r="I9" s="4"/>
      <c r="J9" s="9">
        <v>46202</v>
      </c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131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55" t="s">
        <v>145</v>
      </c>
      <c r="C16" s="56">
        <v>0.211805555555556</v>
      </c>
      <c r="D16" s="57" t="s">
        <v>49</v>
      </c>
      <c r="E16" s="57">
        <v>0.70138888888888895</v>
      </c>
      <c r="F16" s="58">
        <f t="shared" ref="F16:F23" si="0">(E16-C16)</f>
        <v>0.48958333333333293</v>
      </c>
      <c r="G16" s="57">
        <v>0.46875</v>
      </c>
      <c r="H16" s="57" t="s">
        <v>49</v>
      </c>
      <c r="I16" s="59">
        <v>0.61805555555555602</v>
      </c>
      <c r="J16" s="60"/>
      <c r="K16" s="60" t="s">
        <v>49</v>
      </c>
      <c r="L16" s="578"/>
      <c r="M16" s="579"/>
      <c r="N16" s="60" t="s">
        <v>49</v>
      </c>
      <c r="O16" s="60"/>
      <c r="P16" s="61"/>
      <c r="Q16" s="60" t="s">
        <v>49</v>
      </c>
      <c r="R16" s="578"/>
      <c r="S16" s="580">
        <f t="shared" ref="S16:S23" si="1">(F16-((I16-G16)))</f>
        <v>0.3402777777777769</v>
      </c>
      <c r="T16" s="581">
        <f t="shared" ref="T16:T23" si="2">(F16-((I16-G16)+(L16-J16)+(O16-M16)+(R16-P16)))*24</f>
        <v>8.1666666666666465</v>
      </c>
      <c r="U16" s="62">
        <f t="shared" ref="U16:U23" si="3">(($J$13+C16)+($L$13-E16))</f>
        <v>0.51041666666666707</v>
      </c>
      <c r="V16" s="573">
        <f t="shared" ref="V16:V23" si="4">(I16-G16)</f>
        <v>0.14930555555555602</v>
      </c>
      <c r="W16" s="573">
        <f t="shared" ref="W16:W23" si="5">(V16+U16)</f>
        <v>0.6597222222222231</v>
      </c>
      <c r="X16" s="49"/>
      <c r="Y16" s="46"/>
      <c r="Z16" s="89">
        <f>SUM(($J$13+C16)+($L$13-E23))</f>
        <v>0.3125</v>
      </c>
      <c r="AB16" s="572"/>
    </row>
    <row r="17" spans="1:28" x14ac:dyDescent="0.2">
      <c r="A17" s="4"/>
      <c r="B17" s="74" t="s">
        <v>48</v>
      </c>
      <c r="C17" s="64">
        <v>0.68055555555555602</v>
      </c>
      <c r="D17" s="65" t="s">
        <v>49</v>
      </c>
      <c r="E17" s="65">
        <v>0.91666666666666696</v>
      </c>
      <c r="F17" s="67">
        <f t="shared" si="0"/>
        <v>0.23611111111111094</v>
      </c>
      <c r="G17" s="65"/>
      <c r="H17" s="65" t="s">
        <v>49</v>
      </c>
      <c r="I17" s="68"/>
      <c r="J17" s="69"/>
      <c r="K17" s="69" t="s">
        <v>49</v>
      </c>
      <c r="L17" s="70"/>
      <c r="M17" s="71"/>
      <c r="N17" s="69" t="s">
        <v>49</v>
      </c>
      <c r="O17" s="69"/>
      <c r="P17" s="71"/>
      <c r="Q17" s="69" t="s">
        <v>49</v>
      </c>
      <c r="R17" s="70"/>
      <c r="S17" s="64">
        <f t="shared" si="1"/>
        <v>0.23611111111111094</v>
      </c>
      <c r="T17" s="72">
        <f t="shared" si="2"/>
        <v>5.6666666666666625</v>
      </c>
      <c r="U17" s="73">
        <f t="shared" si="3"/>
        <v>0.76388888888888906</v>
      </c>
      <c r="V17" s="74">
        <f t="shared" si="4"/>
        <v>0</v>
      </c>
      <c r="W17" s="74">
        <f t="shared" si="5"/>
        <v>0.76388888888888906</v>
      </c>
      <c r="X17" s="49"/>
      <c r="Y17" s="46"/>
      <c r="Z17" s="75">
        <f>SUM(($J$13+C17)+($L$13-E12))</f>
        <v>1.680555555555556</v>
      </c>
      <c r="AB17" s="572"/>
    </row>
    <row r="18" spans="1:28" x14ac:dyDescent="0.2">
      <c r="A18" s="4"/>
      <c r="B18" s="605" t="s">
        <v>51</v>
      </c>
      <c r="C18" s="606">
        <v>0.23958333333333301</v>
      </c>
      <c r="D18" s="45" t="s">
        <v>49</v>
      </c>
      <c r="E18" s="45">
        <v>0.94097222222222199</v>
      </c>
      <c r="F18" s="607">
        <f t="shared" si="0"/>
        <v>0.70138888888888895</v>
      </c>
      <c r="G18" s="45">
        <v>0.46875</v>
      </c>
      <c r="H18" s="45" t="s">
        <v>49</v>
      </c>
      <c r="I18" s="246">
        <v>0.61805555555555602</v>
      </c>
      <c r="J18" s="280"/>
      <c r="K18" s="47" t="s">
        <v>49</v>
      </c>
      <c r="L18" s="279"/>
      <c r="M18" s="566"/>
      <c r="N18" s="47" t="s">
        <v>49</v>
      </c>
      <c r="O18" s="280"/>
      <c r="P18" s="598"/>
      <c r="Q18" s="47" t="s">
        <v>49</v>
      </c>
      <c r="R18" s="279"/>
      <c r="S18" s="567">
        <f t="shared" si="1"/>
        <v>0.55208333333333293</v>
      </c>
      <c r="T18" s="568">
        <f t="shared" si="2"/>
        <v>13.249999999999989</v>
      </c>
      <c r="U18" s="248">
        <f t="shared" si="3"/>
        <v>0.29861111111111105</v>
      </c>
      <c r="V18" s="570">
        <f t="shared" si="4"/>
        <v>0.14930555555555602</v>
      </c>
      <c r="W18" s="570">
        <f t="shared" si="5"/>
        <v>0.44791666666666707</v>
      </c>
      <c r="X18" s="49"/>
      <c r="Y18" s="46"/>
      <c r="Z18" s="571">
        <f t="shared" ref="Z18:Z23" si="6">SUM(($J$13+C18)+($L$13-E17))</f>
        <v>0.32291666666666607</v>
      </c>
      <c r="AB18" s="572"/>
    </row>
    <row r="19" spans="1:28" x14ac:dyDescent="0.2">
      <c r="A19" s="4"/>
      <c r="B19" s="570" t="s">
        <v>52</v>
      </c>
      <c r="C19" s="606">
        <v>0.23958333333333301</v>
      </c>
      <c r="D19" s="45" t="s">
        <v>49</v>
      </c>
      <c r="E19" s="45">
        <v>0.91666666666666696</v>
      </c>
      <c r="F19" s="607">
        <f t="shared" si="0"/>
        <v>0.67708333333333393</v>
      </c>
      <c r="G19" s="45">
        <v>0.46875</v>
      </c>
      <c r="H19" s="45" t="s">
        <v>49</v>
      </c>
      <c r="I19" s="246">
        <v>0.61805555555555602</v>
      </c>
      <c r="J19" s="280"/>
      <c r="K19" s="280" t="s">
        <v>49</v>
      </c>
      <c r="L19" s="279"/>
      <c r="M19" s="566"/>
      <c r="N19" s="47" t="s">
        <v>49</v>
      </c>
      <c r="O19" s="280"/>
      <c r="P19" s="566"/>
      <c r="Q19" s="280" t="s">
        <v>49</v>
      </c>
      <c r="R19" s="279"/>
      <c r="S19" s="567">
        <f t="shared" si="1"/>
        <v>0.5277777777777779</v>
      </c>
      <c r="T19" s="568">
        <f t="shared" si="2"/>
        <v>12.66666666666667</v>
      </c>
      <c r="U19" s="248">
        <f t="shared" si="3"/>
        <v>0.32291666666666607</v>
      </c>
      <c r="V19" s="570">
        <f t="shared" si="4"/>
        <v>0.14930555555555602</v>
      </c>
      <c r="W19" s="570">
        <f t="shared" si="5"/>
        <v>0.4722222222222221</v>
      </c>
      <c r="X19" s="49"/>
      <c r="Y19" s="46"/>
      <c r="Z19" s="571">
        <f t="shared" si="6"/>
        <v>0.29861111111111105</v>
      </c>
      <c r="AB19" s="572"/>
    </row>
    <row r="20" spans="1:28" x14ac:dyDescent="0.2">
      <c r="A20" s="4"/>
      <c r="B20" s="570" t="s">
        <v>53</v>
      </c>
      <c r="C20" s="606">
        <v>0.23958333333333301</v>
      </c>
      <c r="D20" s="45" t="s">
        <v>49</v>
      </c>
      <c r="E20" s="45">
        <v>0.94097222222222199</v>
      </c>
      <c r="F20" s="607">
        <f t="shared" si="0"/>
        <v>0.70138888888888895</v>
      </c>
      <c r="G20" s="45">
        <v>0.46875</v>
      </c>
      <c r="H20" s="45" t="s">
        <v>49</v>
      </c>
      <c r="I20" s="246">
        <v>0.61805555555555602</v>
      </c>
      <c r="J20" s="280"/>
      <c r="K20" s="47" t="s">
        <v>49</v>
      </c>
      <c r="L20" s="279"/>
      <c r="M20" s="566"/>
      <c r="N20" s="47" t="s">
        <v>49</v>
      </c>
      <c r="O20" s="280"/>
      <c r="P20" s="566"/>
      <c r="Q20" s="280" t="s">
        <v>49</v>
      </c>
      <c r="R20" s="279"/>
      <c r="S20" s="567">
        <f t="shared" si="1"/>
        <v>0.55208333333333293</v>
      </c>
      <c r="T20" s="568">
        <f t="shared" si="2"/>
        <v>13.249999999999989</v>
      </c>
      <c r="U20" s="248">
        <f t="shared" si="3"/>
        <v>0.29861111111111105</v>
      </c>
      <c r="V20" s="570">
        <f t="shared" si="4"/>
        <v>0.14930555555555602</v>
      </c>
      <c r="W20" s="570">
        <f t="shared" si="5"/>
        <v>0.44791666666666707</v>
      </c>
      <c r="X20" s="49"/>
      <c r="Y20" s="46"/>
      <c r="Z20" s="571">
        <f t="shared" si="6"/>
        <v>0.32291666666666607</v>
      </c>
      <c r="AB20" s="572"/>
    </row>
    <row r="21" spans="1:28" x14ac:dyDescent="0.2">
      <c r="A21" s="4"/>
      <c r="B21" s="570" t="s">
        <v>54</v>
      </c>
      <c r="C21" s="606">
        <v>0.23958333333333301</v>
      </c>
      <c r="D21" s="45" t="s">
        <v>49</v>
      </c>
      <c r="E21" s="45">
        <v>0.93402777777777801</v>
      </c>
      <c r="F21" s="608">
        <f t="shared" si="0"/>
        <v>0.69444444444444497</v>
      </c>
      <c r="G21" s="284">
        <v>0.5</v>
      </c>
      <c r="H21" s="284" t="s">
        <v>49</v>
      </c>
      <c r="I21" s="285">
        <v>0.64236111111111105</v>
      </c>
      <c r="J21" s="280"/>
      <c r="K21" s="280" t="s">
        <v>49</v>
      </c>
      <c r="L21" s="279"/>
      <c r="M21" s="566"/>
      <c r="N21" s="280" t="s">
        <v>49</v>
      </c>
      <c r="O21" s="280"/>
      <c r="P21" s="566"/>
      <c r="Q21" s="280" t="s">
        <v>49</v>
      </c>
      <c r="R21" s="279"/>
      <c r="S21" s="567">
        <f t="shared" si="1"/>
        <v>0.55208333333333393</v>
      </c>
      <c r="T21" s="568">
        <f t="shared" si="2"/>
        <v>13.250000000000014</v>
      </c>
      <c r="U21" s="248">
        <f t="shared" si="3"/>
        <v>0.30555555555555503</v>
      </c>
      <c r="V21" s="570">
        <f t="shared" si="4"/>
        <v>0.14236111111111105</v>
      </c>
      <c r="W21" s="570">
        <f t="shared" si="5"/>
        <v>0.44791666666666607</v>
      </c>
      <c r="X21" s="49"/>
      <c r="Y21" s="46"/>
      <c r="Z21" s="571">
        <f t="shared" si="6"/>
        <v>0.29861111111111105</v>
      </c>
      <c r="AB21" s="572"/>
    </row>
    <row r="22" spans="1:28" x14ac:dyDescent="0.2">
      <c r="A22" s="4"/>
      <c r="B22" s="605" t="s">
        <v>55</v>
      </c>
      <c r="C22" s="606">
        <v>0.30902777777777801</v>
      </c>
      <c r="D22" s="45" t="s">
        <v>49</v>
      </c>
      <c r="E22" s="45">
        <v>0.89583333333333304</v>
      </c>
      <c r="F22" s="607">
        <f t="shared" si="0"/>
        <v>0.58680555555555503</v>
      </c>
      <c r="G22" s="46">
        <v>0.60416666666666663</v>
      </c>
      <c r="H22" s="45" t="s">
        <v>49</v>
      </c>
      <c r="I22" s="246">
        <v>0.65625</v>
      </c>
      <c r="J22" s="47"/>
      <c r="K22" s="47" t="s">
        <v>49</v>
      </c>
      <c r="L22" s="342"/>
      <c r="M22" s="598"/>
      <c r="N22" s="47" t="s">
        <v>49</v>
      </c>
      <c r="O22" s="47"/>
      <c r="P22" s="598"/>
      <c r="Q22" s="47" t="s">
        <v>49</v>
      </c>
      <c r="R22" s="279"/>
      <c r="S22" s="567">
        <f t="shared" si="1"/>
        <v>0.53472222222222165</v>
      </c>
      <c r="T22" s="568">
        <f t="shared" si="2"/>
        <v>12.83333333333332</v>
      </c>
      <c r="U22" s="248">
        <f t="shared" si="3"/>
        <v>0.41319444444444497</v>
      </c>
      <c r="V22" s="570">
        <f t="shared" si="4"/>
        <v>5.208333333333337E-2</v>
      </c>
      <c r="W22" s="570">
        <f t="shared" si="5"/>
        <v>0.46527777777777835</v>
      </c>
      <c r="X22" s="49"/>
      <c r="Y22" s="46"/>
      <c r="Z22" s="571">
        <f t="shared" si="6"/>
        <v>0.375</v>
      </c>
      <c r="AB22" s="572"/>
    </row>
    <row r="23" spans="1:28" x14ac:dyDescent="0.2">
      <c r="A23" s="4"/>
      <c r="B23" s="649" t="s">
        <v>148</v>
      </c>
      <c r="C23" s="606">
        <v>0.31597222222222199</v>
      </c>
      <c r="D23" s="45" t="s">
        <v>49</v>
      </c>
      <c r="E23" s="45">
        <v>0.89930555555555602</v>
      </c>
      <c r="F23" s="607">
        <f t="shared" si="0"/>
        <v>0.58333333333333404</v>
      </c>
      <c r="G23" s="45">
        <v>0.61805555555555602</v>
      </c>
      <c r="H23" s="45" t="s">
        <v>49</v>
      </c>
      <c r="I23" s="246">
        <v>0.69444444444444398</v>
      </c>
      <c r="J23" s="47"/>
      <c r="K23" s="47" t="s">
        <v>49</v>
      </c>
      <c r="L23" s="342"/>
      <c r="M23" s="598"/>
      <c r="N23" s="47" t="s">
        <v>49</v>
      </c>
      <c r="O23" s="47"/>
      <c r="P23" s="598"/>
      <c r="Q23" s="47" t="s">
        <v>49</v>
      </c>
      <c r="R23" s="279"/>
      <c r="S23" s="567">
        <f t="shared" si="1"/>
        <v>0.50694444444444609</v>
      </c>
      <c r="T23" s="568">
        <f t="shared" si="2"/>
        <v>12.166666666666707</v>
      </c>
      <c r="U23" s="248">
        <f t="shared" si="3"/>
        <v>0.41666666666666596</v>
      </c>
      <c r="V23" s="570">
        <f t="shared" si="4"/>
        <v>7.6388888888887951E-2</v>
      </c>
      <c r="W23" s="570">
        <f t="shared" si="5"/>
        <v>0.49305555555555391</v>
      </c>
      <c r="X23" s="49"/>
      <c r="Y23" s="46"/>
      <c r="Z23" s="571">
        <f t="shared" si="6"/>
        <v>0.42013888888888895</v>
      </c>
      <c r="AB23" s="572"/>
    </row>
    <row r="24" spans="1:28" x14ac:dyDescent="0.2">
      <c r="A24" s="4"/>
      <c r="B24" s="4"/>
      <c r="C24" s="51" t="s">
        <v>236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SUM(S16,S18:S23)*24</f>
        <v>85.583333333333329</v>
      </c>
      <c r="T24" s="217">
        <f>SUM(T16,T18:T23)</f>
        <v>85.583333333333343</v>
      </c>
      <c r="U24" s="6"/>
      <c r="V24" s="4"/>
      <c r="W24" s="218">
        <f>SUM(W16,W18:W23)*24</f>
        <v>82.416666666666671</v>
      </c>
      <c r="X24" s="52"/>
      <c r="Y24" s="52"/>
      <c r="Z24" s="19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</row>
    <row r="27" spans="1:28" x14ac:dyDescent="0.2">
      <c r="A27" s="4"/>
      <c r="B27" s="621" t="s">
        <v>58</v>
      </c>
      <c r="C27" s="696">
        <v>0.34722222222222221</v>
      </c>
      <c r="D27" s="632" t="s">
        <v>49</v>
      </c>
      <c r="E27" s="632">
        <v>0.90625</v>
      </c>
      <c r="F27" s="697">
        <f t="shared" ref="F27:F29" si="7">(E27-C27)</f>
        <v>0.55902777777777779</v>
      </c>
      <c r="G27" s="632">
        <v>0.60069444444444442</v>
      </c>
      <c r="H27" s="632" t="s">
        <v>49</v>
      </c>
      <c r="I27" s="640">
        <v>0.66666666666666663</v>
      </c>
      <c r="J27" s="545"/>
      <c r="K27" s="545" t="s">
        <v>49</v>
      </c>
      <c r="L27" s="634"/>
      <c r="M27" s="635"/>
      <c r="N27" s="545" t="s">
        <v>49</v>
      </c>
      <c r="O27" s="545"/>
      <c r="P27" s="635"/>
      <c r="Q27" s="545" t="s">
        <v>49</v>
      </c>
      <c r="R27" s="256"/>
      <c r="S27" s="628">
        <f t="shared" ref="S27:S29" si="8">(F27-((I27-G27)))</f>
        <v>0.49305555555555558</v>
      </c>
      <c r="T27" s="639">
        <f t="shared" ref="T27:T29" si="9">(F27-((I27-G27)+(L27-J27)+(O27-M27)+(R27-P27)))*24</f>
        <v>11.833333333333334</v>
      </c>
      <c r="U27" s="640">
        <f t="shared" ref="U27:U29" si="10">(($J$13+C27)+($L$13-E27))</f>
        <v>0.44097222222222221</v>
      </c>
      <c r="V27" s="630">
        <f t="shared" ref="V27:V29" si="11">(I27-G27)</f>
        <v>6.597222222222221E-2</v>
      </c>
      <c r="W27" s="570">
        <f t="shared" ref="W27:W29" si="12">(V27+U27)</f>
        <v>0.50694444444444442</v>
      </c>
      <c r="X27" s="49"/>
      <c r="Y27" s="523"/>
      <c r="Z27" s="651">
        <f t="shared" ref="Z27" si="13">SUM(($J$13+C27)+($L$13-E26))</f>
        <v>1.3472222222222223</v>
      </c>
      <c r="AB27" s="652"/>
    </row>
    <row r="28" spans="1:28" x14ac:dyDescent="0.2">
      <c r="A28" s="4"/>
      <c r="B28" s="700" t="s">
        <v>103</v>
      </c>
      <c r="C28" s="470">
        <v>0.3125</v>
      </c>
      <c r="D28" s="523" t="s">
        <v>49</v>
      </c>
      <c r="E28" s="523">
        <v>0.89583333333333337</v>
      </c>
      <c r="F28" s="698">
        <f t="shared" si="7"/>
        <v>0.58333333333333337</v>
      </c>
      <c r="G28" s="523"/>
      <c r="H28" s="523" t="s">
        <v>49</v>
      </c>
      <c r="I28" s="463"/>
      <c r="J28" s="653"/>
      <c r="K28" s="602" t="s">
        <v>49</v>
      </c>
      <c r="L28" s="654"/>
      <c r="M28" s="655"/>
      <c r="N28" s="602" t="s">
        <v>49</v>
      </c>
      <c r="O28" s="653"/>
      <c r="P28" s="655"/>
      <c r="Q28" s="653" t="s">
        <v>49</v>
      </c>
      <c r="R28" s="256"/>
      <c r="S28" s="628">
        <f t="shared" si="8"/>
        <v>0.58333333333333337</v>
      </c>
      <c r="T28" s="656">
        <f t="shared" si="9"/>
        <v>14</v>
      </c>
      <c r="U28" s="463">
        <f t="shared" si="10"/>
        <v>0.41666666666666663</v>
      </c>
      <c r="V28" s="630">
        <f t="shared" si="11"/>
        <v>0</v>
      </c>
      <c r="W28" s="570">
        <f t="shared" si="12"/>
        <v>0.41666666666666663</v>
      </c>
      <c r="X28" s="49"/>
      <c r="Y28" s="523"/>
      <c r="Z28" s="651">
        <f>SUM(($J$13+C28)+($L$13-E22))</f>
        <v>0.41666666666666696</v>
      </c>
      <c r="AB28" s="652"/>
    </row>
    <row r="29" spans="1:28" x14ac:dyDescent="0.2">
      <c r="A29" s="4"/>
      <c r="B29" s="700" t="s">
        <v>87</v>
      </c>
      <c r="C29" s="470">
        <v>0.31597222222222221</v>
      </c>
      <c r="D29" s="523" t="s">
        <v>49</v>
      </c>
      <c r="E29" s="523">
        <v>0.95486111111111116</v>
      </c>
      <c r="F29" s="698">
        <f t="shared" si="7"/>
        <v>0.63888888888888895</v>
      </c>
      <c r="G29" s="523">
        <v>0.54166666666666663</v>
      </c>
      <c r="H29" s="523" t="s">
        <v>49</v>
      </c>
      <c r="I29" s="463">
        <v>0.74652777777777779</v>
      </c>
      <c r="J29" s="653"/>
      <c r="K29" s="602" t="s">
        <v>49</v>
      </c>
      <c r="L29" s="654"/>
      <c r="M29" s="655"/>
      <c r="N29" s="602" t="s">
        <v>49</v>
      </c>
      <c r="O29" s="653"/>
      <c r="P29" s="655"/>
      <c r="Q29" s="653" t="s">
        <v>49</v>
      </c>
      <c r="R29" s="256"/>
      <c r="S29" s="628">
        <f t="shared" si="8"/>
        <v>0.43402777777777779</v>
      </c>
      <c r="T29" s="656">
        <f t="shared" si="9"/>
        <v>10.416666666666668</v>
      </c>
      <c r="U29" s="463">
        <f t="shared" si="10"/>
        <v>0.36111111111111105</v>
      </c>
      <c r="V29" s="630">
        <f t="shared" si="11"/>
        <v>0.20486111111111116</v>
      </c>
      <c r="W29" s="570">
        <f t="shared" si="12"/>
        <v>0.56597222222222221</v>
      </c>
      <c r="X29" s="49"/>
      <c r="Y29" s="523"/>
      <c r="Z29" s="651">
        <f>SUM(($J$13+C29)+($L$13-E23))</f>
        <v>0.41666666666666619</v>
      </c>
      <c r="AB29" s="652"/>
    </row>
    <row r="32" spans="1:28" x14ac:dyDescent="0.2">
      <c r="B32" t="s">
        <v>237</v>
      </c>
      <c r="AB32" s="90"/>
    </row>
    <row r="33" spans="2:28" x14ac:dyDescent="0.2">
      <c r="B33" s="570" t="s">
        <v>55</v>
      </c>
      <c r="C33" s="714">
        <v>0.36458333333333331</v>
      </c>
      <c r="D33" s="714" t="s">
        <v>49</v>
      </c>
      <c r="E33" s="714">
        <v>0.86458333333333337</v>
      </c>
      <c r="F33" s="526">
        <f>(E33-C33)</f>
        <v>0.5</v>
      </c>
      <c r="G33" s="714">
        <v>0.60416666666666663</v>
      </c>
      <c r="H33" s="714" t="s">
        <v>49</v>
      </c>
      <c r="I33" s="714">
        <v>0.65625</v>
      </c>
      <c r="J33" s="715"/>
      <c r="K33" s="288" t="s">
        <v>49</v>
      </c>
      <c r="L33" s="256"/>
      <c r="M33" s="716"/>
      <c r="N33" s="716" t="s">
        <v>49</v>
      </c>
      <c r="O33" s="716"/>
      <c r="P33" s="716"/>
      <c r="Q33" s="716" t="s">
        <v>49</v>
      </c>
      <c r="R33" s="716"/>
      <c r="S33" s="714">
        <f>(F33-((I33-G33)))</f>
        <v>0.44791666666666663</v>
      </c>
      <c r="T33" s="568">
        <f>(F33-((I33-G33)+(L33-J33)+(O33-M33)+(R33-P33)))*24</f>
        <v>10.75</v>
      </c>
      <c r="U33" s="570">
        <f>(($J$13+C33)+($L$13-E33))</f>
        <v>0.49999999999999994</v>
      </c>
      <c r="V33" s="570">
        <f>(I33-G33)</f>
        <v>5.208333333333337E-2</v>
      </c>
      <c r="W33" s="570">
        <f>(V33+U33)</f>
        <v>0.55208333333333326</v>
      </c>
      <c r="X33" s="570"/>
      <c r="Y33" s="570"/>
      <c r="Z33" s="570">
        <f>SUM(($J$13+C33)+($L$13-E32))</f>
        <v>1.3645833333333333</v>
      </c>
      <c r="AA33" s="717"/>
      <c r="AB33" s="718"/>
    </row>
    <row r="34" spans="2:28" x14ac:dyDescent="0.2">
      <c r="B34" s="714" t="s">
        <v>56</v>
      </c>
      <c r="C34" s="714">
        <v>0.35416666666666669</v>
      </c>
      <c r="D34" s="714" t="s">
        <v>49</v>
      </c>
      <c r="E34" s="714">
        <v>0.76388888888888884</v>
      </c>
      <c r="F34" s="526">
        <f>(E34-C34)</f>
        <v>0.40972222222222215</v>
      </c>
      <c r="G34" s="714">
        <v>0.61805555555555558</v>
      </c>
      <c r="H34" s="714" t="s">
        <v>49</v>
      </c>
      <c r="I34" s="714">
        <v>0.69444444444444442</v>
      </c>
      <c r="J34" s="715"/>
      <c r="K34" s="288" t="s">
        <v>49</v>
      </c>
      <c r="L34" s="256"/>
      <c r="M34" s="716"/>
      <c r="N34" s="716" t="s">
        <v>49</v>
      </c>
      <c r="O34" s="716"/>
      <c r="P34" s="716"/>
      <c r="Q34" s="716" t="s">
        <v>49</v>
      </c>
      <c r="R34" s="716"/>
      <c r="S34" s="714">
        <f>(F34-((I34-G34)))</f>
        <v>0.33333333333333331</v>
      </c>
      <c r="T34" s="568">
        <f>(F34-((I34-G34)+(L34-J34)+(O34-M34)+(R34-P34)))*24</f>
        <v>8</v>
      </c>
      <c r="U34" s="570">
        <f>(($J$13+C34)+($L$13-E34))</f>
        <v>0.5902777777777779</v>
      </c>
      <c r="V34" s="570">
        <f>(I34-G34)</f>
        <v>7.638888888888884E-2</v>
      </c>
      <c r="W34" s="570">
        <f>(V34+U34)</f>
        <v>0.66666666666666674</v>
      </c>
      <c r="X34" s="570"/>
      <c r="Y34" s="570"/>
      <c r="Z34" s="570">
        <f>SUM(($J$13+C34)+($L$13-E33))</f>
        <v>0.48958333333333331</v>
      </c>
      <c r="AA34" s="717"/>
      <c r="AB34" s="718"/>
    </row>
    <row r="35" spans="2:28" x14ac:dyDescent="0.2">
      <c r="B35" s="91" t="s">
        <v>238</v>
      </c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AB35" s="90"/>
    </row>
    <row r="36" spans="2:28" x14ac:dyDescent="0.2">
      <c r="B36" s="91" t="s">
        <v>239</v>
      </c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AB36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32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240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241</v>
      </c>
      <c r="P5" s="6"/>
      <c r="Q5" s="4"/>
      <c r="R5" s="11" t="s">
        <v>14</v>
      </c>
      <c r="S5" s="13"/>
      <c r="T5" s="15" t="s">
        <v>242</v>
      </c>
      <c r="U5" s="4"/>
      <c r="V5" s="11" t="s">
        <v>16</v>
      </c>
      <c r="W5" s="13"/>
      <c r="X5" s="16"/>
      <c r="Y5" s="12"/>
      <c r="Z5" s="15" t="s">
        <v>93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243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>
        <v>0.34722222222222199</v>
      </c>
      <c r="D16" s="46" t="s">
        <v>49</v>
      </c>
      <c r="E16" s="46">
        <v>0.86805555555555558</v>
      </c>
      <c r="F16" s="607">
        <f t="shared" ref="F16:F22" si="0">(E16-C16)</f>
        <v>0.52083333333333359</v>
      </c>
      <c r="G16" s="45"/>
      <c r="H16" s="45" t="s">
        <v>49</v>
      </c>
      <c r="I16" s="246"/>
      <c r="J16" s="47"/>
      <c r="K16" s="47" t="s">
        <v>49</v>
      </c>
      <c r="L16" s="279"/>
      <c r="M16" s="47"/>
      <c r="N16" s="47" t="s">
        <v>49</v>
      </c>
      <c r="O16" s="279"/>
      <c r="P16" s="598"/>
      <c r="Q16" s="47" t="s">
        <v>49</v>
      </c>
      <c r="R16" s="279"/>
      <c r="S16" s="567">
        <f t="shared" ref="S16:S22" si="1">(F16-((I16-G16)))</f>
        <v>0.52083333333333359</v>
      </c>
      <c r="T16" s="568">
        <f t="shared" ref="T16:T22" si="2">(F16-((I16-G16)+(L16-J16)+(O16-M16)+(R16-P16)))*24</f>
        <v>12.500000000000007</v>
      </c>
      <c r="U16" s="248">
        <f t="shared" ref="U16:U22" si="3">(($J$13+C16)+($L$13-E16))</f>
        <v>0.47916666666666641</v>
      </c>
      <c r="V16" s="570">
        <f t="shared" ref="V16:V22" si="4">(I16-G16)</f>
        <v>0</v>
      </c>
      <c r="W16" s="570">
        <f t="shared" ref="W16:W22" si="5">(V16+U16)</f>
        <v>0.47916666666666641</v>
      </c>
      <c r="X16" s="49"/>
      <c r="Y16" s="46"/>
      <c r="Z16" s="571">
        <f>SUM(($J$13+C16)+($L$13-E12))</f>
        <v>1.3472222222222219</v>
      </c>
      <c r="AB16" s="572"/>
    </row>
    <row r="17" spans="1:28" x14ac:dyDescent="0.2">
      <c r="A17" s="4"/>
      <c r="B17" s="605" t="s">
        <v>51</v>
      </c>
      <c r="C17" s="596">
        <v>0.34722222222222199</v>
      </c>
      <c r="D17" s="46" t="s">
        <v>49</v>
      </c>
      <c r="E17" s="46">
        <v>0.86805555555555558</v>
      </c>
      <c r="F17" s="607">
        <f t="shared" si="0"/>
        <v>0.52083333333333359</v>
      </c>
      <c r="G17" s="45"/>
      <c r="H17" s="45" t="s">
        <v>49</v>
      </c>
      <c r="I17" s="246"/>
      <c r="J17" s="280"/>
      <c r="K17" s="47" t="s">
        <v>49</v>
      </c>
      <c r="L17" s="279"/>
      <c r="M17" s="280"/>
      <c r="N17" s="47" t="s">
        <v>49</v>
      </c>
      <c r="O17" s="279"/>
      <c r="P17" s="598"/>
      <c r="Q17" s="47" t="s">
        <v>49</v>
      </c>
      <c r="R17" s="279"/>
      <c r="S17" s="567">
        <f t="shared" si="1"/>
        <v>0.52083333333333359</v>
      </c>
      <c r="T17" s="568">
        <f t="shared" si="2"/>
        <v>12.500000000000007</v>
      </c>
      <c r="U17" s="248">
        <f t="shared" si="3"/>
        <v>0.47916666666666641</v>
      </c>
      <c r="V17" s="570">
        <f t="shared" si="4"/>
        <v>0</v>
      </c>
      <c r="W17" s="570">
        <f t="shared" si="5"/>
        <v>0.47916666666666641</v>
      </c>
      <c r="X17" s="49"/>
      <c r="Y17" s="46"/>
      <c r="Z17" s="571">
        <f t="shared" ref="Z17:Z22" si="6">SUM(($J$13+C17)+($L$13-E16))</f>
        <v>0.47916666666666641</v>
      </c>
      <c r="AB17" s="572"/>
    </row>
    <row r="18" spans="1:28" x14ac:dyDescent="0.2">
      <c r="A18" s="4"/>
      <c r="B18" s="570" t="s">
        <v>52</v>
      </c>
      <c r="C18" s="596">
        <v>0.3263888888888889</v>
      </c>
      <c r="D18" s="46" t="s">
        <v>49</v>
      </c>
      <c r="E18" s="46">
        <v>0.86805555555555558</v>
      </c>
      <c r="F18" s="607">
        <f t="shared" si="0"/>
        <v>0.54166666666666674</v>
      </c>
      <c r="G18" s="45"/>
      <c r="H18" s="45" t="s">
        <v>49</v>
      </c>
      <c r="I18" s="246"/>
      <c r="J18" s="280"/>
      <c r="K18" s="280" t="s">
        <v>49</v>
      </c>
      <c r="L18" s="279"/>
      <c r="M18" s="280"/>
      <c r="N18" s="280" t="s">
        <v>49</v>
      </c>
      <c r="O18" s="279"/>
      <c r="P18" s="566"/>
      <c r="Q18" s="280" t="s">
        <v>49</v>
      </c>
      <c r="R18" s="279"/>
      <c r="S18" s="567">
        <f t="shared" si="1"/>
        <v>0.54166666666666674</v>
      </c>
      <c r="T18" s="568">
        <f t="shared" si="2"/>
        <v>13.000000000000002</v>
      </c>
      <c r="U18" s="248">
        <f t="shared" si="3"/>
        <v>0.45833333333333331</v>
      </c>
      <c r="V18" s="570">
        <f t="shared" si="4"/>
        <v>0</v>
      </c>
      <c r="W18" s="570">
        <f t="shared" si="5"/>
        <v>0.45833333333333331</v>
      </c>
      <c r="X18" s="49"/>
      <c r="Y18" s="46"/>
      <c r="Z18" s="571">
        <f t="shared" si="6"/>
        <v>0.45833333333333331</v>
      </c>
      <c r="AB18" s="572"/>
    </row>
    <row r="19" spans="1:28" x14ac:dyDescent="0.2">
      <c r="A19" s="4"/>
      <c r="B19" s="570" t="s">
        <v>53</v>
      </c>
      <c r="C19" s="596">
        <v>0.34722222222222199</v>
      </c>
      <c r="D19" s="46" t="s">
        <v>49</v>
      </c>
      <c r="E19" s="46">
        <v>0.86805555555555558</v>
      </c>
      <c r="F19" s="607">
        <f t="shared" si="0"/>
        <v>0.52083333333333359</v>
      </c>
      <c r="G19" s="45"/>
      <c r="H19" s="45" t="s">
        <v>49</v>
      </c>
      <c r="I19" s="246"/>
      <c r="J19" s="280"/>
      <c r="K19" s="280" t="s">
        <v>49</v>
      </c>
      <c r="L19" s="279"/>
      <c r="M19" s="280"/>
      <c r="N19" s="280" t="s">
        <v>49</v>
      </c>
      <c r="O19" s="279"/>
      <c r="P19" s="566"/>
      <c r="Q19" s="280" t="s">
        <v>49</v>
      </c>
      <c r="R19" s="279"/>
      <c r="S19" s="567">
        <f t="shared" si="1"/>
        <v>0.52083333333333359</v>
      </c>
      <c r="T19" s="568">
        <f t="shared" si="2"/>
        <v>12.500000000000007</v>
      </c>
      <c r="U19" s="248">
        <f t="shared" si="3"/>
        <v>0.47916666666666641</v>
      </c>
      <c r="V19" s="570">
        <f t="shared" si="4"/>
        <v>0</v>
      </c>
      <c r="W19" s="570">
        <f t="shared" si="5"/>
        <v>0.47916666666666641</v>
      </c>
      <c r="X19" s="49"/>
      <c r="Y19" s="46"/>
      <c r="Z19" s="571">
        <f t="shared" si="6"/>
        <v>0.47916666666666641</v>
      </c>
      <c r="AB19" s="572"/>
    </row>
    <row r="20" spans="1:28" x14ac:dyDescent="0.2">
      <c r="A20" s="4"/>
      <c r="B20" s="570" t="s">
        <v>54</v>
      </c>
      <c r="C20" s="596">
        <v>0.34722222222222199</v>
      </c>
      <c r="D20" s="46" t="s">
        <v>49</v>
      </c>
      <c r="E20" s="46">
        <v>0.88888888888888884</v>
      </c>
      <c r="F20" s="608">
        <f t="shared" si="0"/>
        <v>0.54166666666666685</v>
      </c>
      <c r="G20" s="284"/>
      <c r="H20" s="284" t="s">
        <v>49</v>
      </c>
      <c r="I20" s="285"/>
      <c r="J20" s="280"/>
      <c r="K20" s="280" t="s">
        <v>49</v>
      </c>
      <c r="L20" s="279"/>
      <c r="M20" s="280"/>
      <c r="N20" s="280" t="s">
        <v>49</v>
      </c>
      <c r="O20" s="279"/>
      <c r="P20" s="566"/>
      <c r="Q20" s="280" t="s">
        <v>49</v>
      </c>
      <c r="R20" s="279"/>
      <c r="S20" s="567">
        <f t="shared" si="1"/>
        <v>0.54166666666666685</v>
      </c>
      <c r="T20" s="568">
        <f t="shared" si="2"/>
        <v>13.000000000000004</v>
      </c>
      <c r="U20" s="248">
        <f t="shared" si="3"/>
        <v>0.45833333333333315</v>
      </c>
      <c r="V20" s="570">
        <f t="shared" si="4"/>
        <v>0</v>
      </c>
      <c r="W20" s="570">
        <f t="shared" si="5"/>
        <v>0.45833333333333315</v>
      </c>
      <c r="X20" s="49"/>
      <c r="Y20" s="46"/>
      <c r="Z20" s="571">
        <f t="shared" si="6"/>
        <v>0.47916666666666641</v>
      </c>
      <c r="AB20" s="572"/>
    </row>
    <row r="21" spans="1:28" x14ac:dyDescent="0.2">
      <c r="A21" s="4"/>
      <c r="B21" s="605" t="s">
        <v>55</v>
      </c>
      <c r="C21" s="596">
        <v>0.34722222222222199</v>
      </c>
      <c r="D21" s="46" t="s">
        <v>49</v>
      </c>
      <c r="E21" s="46">
        <v>0.85416666666666663</v>
      </c>
      <c r="F21" s="607">
        <f t="shared" si="0"/>
        <v>0.50694444444444464</v>
      </c>
      <c r="G21" s="45"/>
      <c r="H21" s="45" t="s">
        <v>49</v>
      </c>
      <c r="I21" s="246"/>
      <c r="J21" s="47"/>
      <c r="K21" s="47" t="s">
        <v>49</v>
      </c>
      <c r="L21" s="342"/>
      <c r="M21" s="47"/>
      <c r="N21" s="47" t="s">
        <v>49</v>
      </c>
      <c r="O21" s="342"/>
      <c r="P21" s="598"/>
      <c r="Q21" s="47" t="s">
        <v>49</v>
      </c>
      <c r="R21" s="279"/>
      <c r="S21" s="567">
        <f t="shared" si="1"/>
        <v>0.50694444444444464</v>
      </c>
      <c r="T21" s="568">
        <f t="shared" si="2"/>
        <v>12.166666666666671</v>
      </c>
      <c r="U21" s="248">
        <f t="shared" si="3"/>
        <v>0.49305555555555536</v>
      </c>
      <c r="V21" s="570">
        <f t="shared" si="4"/>
        <v>0</v>
      </c>
      <c r="W21" s="570">
        <f t="shared" si="5"/>
        <v>0.49305555555555536</v>
      </c>
      <c r="X21" s="49"/>
      <c r="Y21" s="46"/>
      <c r="Z21" s="571">
        <f t="shared" si="6"/>
        <v>0.45833333333333315</v>
      </c>
      <c r="AB21" s="572"/>
    </row>
    <row r="22" spans="1:28" x14ac:dyDescent="0.2">
      <c r="A22" s="4"/>
      <c r="B22" s="570" t="s">
        <v>56</v>
      </c>
      <c r="C22" s="596">
        <v>0.34722222222222199</v>
      </c>
      <c r="D22" s="46" t="s">
        <v>49</v>
      </c>
      <c r="E22" s="46">
        <v>0.85416666666666663</v>
      </c>
      <c r="F22" s="607">
        <f t="shared" si="0"/>
        <v>0.50694444444444464</v>
      </c>
      <c r="G22" s="45"/>
      <c r="H22" s="45" t="s">
        <v>49</v>
      </c>
      <c r="I22" s="246"/>
      <c r="J22" s="47"/>
      <c r="K22" s="47" t="s">
        <v>49</v>
      </c>
      <c r="L22" s="342"/>
      <c r="M22" s="47"/>
      <c r="N22" s="47" t="s">
        <v>49</v>
      </c>
      <c r="O22" s="342"/>
      <c r="P22" s="566"/>
      <c r="Q22" s="280" t="s">
        <v>49</v>
      </c>
      <c r="R22" s="279"/>
      <c r="S22" s="567">
        <f t="shared" si="1"/>
        <v>0.50694444444444464</v>
      </c>
      <c r="T22" s="568">
        <f t="shared" si="2"/>
        <v>12.166666666666671</v>
      </c>
      <c r="U22" s="248">
        <f t="shared" si="3"/>
        <v>0.49305555555555536</v>
      </c>
      <c r="V22" s="570">
        <f t="shared" si="4"/>
        <v>0</v>
      </c>
      <c r="W22" s="570">
        <f t="shared" si="5"/>
        <v>0.49305555555555536</v>
      </c>
      <c r="X22" s="49"/>
      <c r="Y22" s="6"/>
      <c r="Z22" s="582">
        <f t="shared" si="6"/>
        <v>0.49305555555555536</v>
      </c>
      <c r="AB22" s="572"/>
    </row>
    <row r="23" spans="1:28" x14ac:dyDescent="0.2">
      <c r="A23" s="4"/>
      <c r="B23" s="51"/>
      <c r="C23" s="51" t="s">
        <v>244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87.833333333333371</v>
      </c>
      <c r="T23" s="217">
        <f>SUM(T16:T22)</f>
        <v>87.833333333333371</v>
      </c>
      <c r="U23" s="6"/>
      <c r="V23" s="4"/>
      <c r="W23" s="218">
        <f>SUM(W16:W22)*24</f>
        <v>80.166666666666629</v>
      </c>
      <c r="X23" s="52"/>
      <c r="Y23" s="52"/>
      <c r="Z23" s="19"/>
    </row>
    <row r="24" spans="1:28" x14ac:dyDescent="0.2">
      <c r="A24" s="4"/>
      <c r="B24" s="4"/>
      <c r="C24" s="51" t="s">
        <v>245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6" spans="1:28" x14ac:dyDescent="0.2">
      <c r="D26" s="661"/>
      <c r="AB26" s="90"/>
    </row>
    <row r="27" spans="1:28" x14ac:dyDescent="0.2">
      <c r="A27" s="4"/>
      <c r="B27" s="650" t="s">
        <v>64</v>
      </c>
      <c r="C27" s="622">
        <v>0.38194444444444442</v>
      </c>
      <c r="D27" s="672" t="s">
        <v>49</v>
      </c>
      <c r="E27" s="632">
        <v>0.77430555555555558</v>
      </c>
      <c r="F27" s="633">
        <f t="shared" ref="F27:F31" si="7">(E27-C27)</f>
        <v>0.39236111111111116</v>
      </c>
      <c r="G27" s="541"/>
      <c r="H27" s="541" t="s">
        <v>49</v>
      </c>
      <c r="I27" s="544"/>
      <c r="J27" s="545"/>
      <c r="K27" s="545" t="s">
        <v>49</v>
      </c>
      <c r="L27" s="634"/>
      <c r="M27" s="545">
        <v>0.53472222222222221</v>
      </c>
      <c r="N27" s="545" t="s">
        <v>49</v>
      </c>
      <c r="O27" s="634">
        <v>0.62847222222222221</v>
      </c>
      <c r="P27" s="635"/>
      <c r="Q27" s="545" t="s">
        <v>49</v>
      </c>
      <c r="R27" s="256"/>
      <c r="S27" s="628">
        <f t="shared" ref="S27:S31" si="8">(F27-((I27-G27)))</f>
        <v>0.39236111111111116</v>
      </c>
      <c r="T27" s="639">
        <f t="shared" ref="T27:T31" si="9">(F27-((I27-G27)+(L27-J27)+(O27-M27)+(R27-P27)))*24</f>
        <v>7.1666666666666679</v>
      </c>
      <c r="U27" s="640">
        <f t="shared" ref="U27:U31" si="10">(($J$13+C27)+($L$13-E27))</f>
        <v>0.60763888888888884</v>
      </c>
      <c r="V27" s="630">
        <f t="shared" ref="V27:V31" si="11">(I27-G27)</f>
        <v>0</v>
      </c>
      <c r="W27" s="570">
        <f t="shared" ref="W27:W31" si="12">(V27+U27)</f>
        <v>0.60763888888888884</v>
      </c>
      <c r="X27" s="49"/>
      <c r="Y27" s="523"/>
      <c r="Z27" s="651">
        <f>SUM(($J$13+C27)+($L$13-E26))</f>
        <v>1.3819444444444444</v>
      </c>
      <c r="AB27" s="652"/>
    </row>
    <row r="28" spans="1:28" x14ac:dyDescent="0.2">
      <c r="A28" s="4"/>
      <c r="B28" s="471" t="s">
        <v>65</v>
      </c>
      <c r="C28" s="622">
        <v>0.38194444444444442</v>
      </c>
      <c r="D28" s="672" t="s">
        <v>49</v>
      </c>
      <c r="E28" s="632">
        <v>0.77430555555555558</v>
      </c>
      <c r="F28" s="633">
        <f t="shared" si="7"/>
        <v>0.39236111111111116</v>
      </c>
      <c r="G28" s="541"/>
      <c r="H28" s="541" t="s">
        <v>49</v>
      </c>
      <c r="I28" s="544"/>
      <c r="J28" s="545"/>
      <c r="K28" s="545" t="s">
        <v>49</v>
      </c>
      <c r="L28" s="634"/>
      <c r="M28" s="545">
        <v>0.53472222222222221</v>
      </c>
      <c r="N28" s="545" t="s">
        <v>49</v>
      </c>
      <c r="O28" s="634">
        <v>0.62847222222222221</v>
      </c>
      <c r="P28" s="464"/>
      <c r="Q28" s="602" t="s">
        <v>49</v>
      </c>
      <c r="R28" s="256"/>
      <c r="S28" s="628">
        <f t="shared" si="8"/>
        <v>0.39236111111111116</v>
      </c>
      <c r="T28" s="656">
        <f t="shared" si="9"/>
        <v>7.1666666666666679</v>
      </c>
      <c r="U28" s="463">
        <f t="shared" si="10"/>
        <v>0.60763888888888884</v>
      </c>
      <c r="V28" s="630">
        <f t="shared" si="11"/>
        <v>0</v>
      </c>
      <c r="W28" s="570">
        <f t="shared" si="12"/>
        <v>0.60763888888888884</v>
      </c>
      <c r="X28" s="49"/>
      <c r="Y28" s="523"/>
      <c r="Z28" s="651">
        <f>SUM(($J$13+C28)+($L$13-E27))</f>
        <v>0.60763888888888884</v>
      </c>
      <c r="AB28" s="652"/>
    </row>
    <row r="29" spans="1:28" x14ac:dyDescent="0.2">
      <c r="A29" s="4"/>
      <c r="B29" s="471" t="s">
        <v>66</v>
      </c>
      <c r="C29" s="466">
        <v>0.38194444444444442</v>
      </c>
      <c r="D29" s="601" t="s">
        <v>49</v>
      </c>
      <c r="E29" s="601">
        <v>0.84027777777777779</v>
      </c>
      <c r="F29" s="468">
        <f t="shared" si="7"/>
        <v>0.45833333333333337</v>
      </c>
      <c r="G29" s="601"/>
      <c r="H29" s="601" t="s">
        <v>49</v>
      </c>
      <c r="I29" s="469"/>
      <c r="J29" s="653"/>
      <c r="K29" s="653" t="s">
        <v>49</v>
      </c>
      <c r="L29" s="654"/>
      <c r="M29" s="653">
        <v>0.53472222222222221</v>
      </c>
      <c r="N29" s="653" t="s">
        <v>49</v>
      </c>
      <c r="O29" s="654">
        <v>0.62847222222222221</v>
      </c>
      <c r="P29" s="655"/>
      <c r="Q29" s="653" t="s">
        <v>49</v>
      </c>
      <c r="R29" s="256"/>
      <c r="S29" s="628">
        <f t="shared" si="8"/>
        <v>0.45833333333333337</v>
      </c>
      <c r="T29" s="656">
        <f t="shared" si="9"/>
        <v>8.75</v>
      </c>
      <c r="U29" s="463">
        <f t="shared" si="10"/>
        <v>0.54166666666666663</v>
      </c>
      <c r="V29" s="630">
        <f t="shared" si="11"/>
        <v>0</v>
      </c>
      <c r="W29" s="570">
        <f t="shared" si="12"/>
        <v>0.54166666666666663</v>
      </c>
      <c r="X29" s="49"/>
      <c r="Y29" s="523"/>
      <c r="Z29" s="651">
        <f>SUM(($J$13+C29)+($L$13-E28))</f>
        <v>0.60763888888888884</v>
      </c>
      <c r="AB29" s="652"/>
    </row>
    <row r="30" spans="1:28" x14ac:dyDescent="0.2">
      <c r="A30" s="4"/>
      <c r="B30" s="471" t="s">
        <v>58</v>
      </c>
      <c r="C30" s="466">
        <v>0.33680555555555558</v>
      </c>
      <c r="D30" s="601" t="s">
        <v>49</v>
      </c>
      <c r="E30" s="601">
        <v>0.88194444444444442</v>
      </c>
      <c r="F30" s="671">
        <f t="shared" si="7"/>
        <v>0.54513888888888884</v>
      </c>
      <c r="G30" s="672"/>
      <c r="H30" s="672" t="s">
        <v>49</v>
      </c>
      <c r="I30" s="673"/>
      <c r="J30" s="653"/>
      <c r="K30" s="653" t="s">
        <v>49</v>
      </c>
      <c r="L30" s="654"/>
      <c r="M30" s="653"/>
      <c r="N30" s="653" t="s">
        <v>49</v>
      </c>
      <c r="O30" s="654"/>
      <c r="P30" s="464">
        <v>0.47569444444444442</v>
      </c>
      <c r="Q30" s="602" t="s">
        <v>49</v>
      </c>
      <c r="R30" s="256">
        <v>0.51388888888888884</v>
      </c>
      <c r="S30" s="628">
        <f t="shared" si="8"/>
        <v>0.54513888888888884</v>
      </c>
      <c r="T30" s="656">
        <f t="shared" si="9"/>
        <v>12.166666666666666</v>
      </c>
      <c r="U30" s="463">
        <f t="shared" si="10"/>
        <v>0.45486111111111116</v>
      </c>
      <c r="V30" s="630">
        <f t="shared" si="11"/>
        <v>0</v>
      </c>
      <c r="W30" s="570">
        <f t="shared" si="12"/>
        <v>0.45486111111111116</v>
      </c>
      <c r="X30" s="49"/>
      <c r="Y30" s="523"/>
      <c r="Z30" s="651">
        <f>SUM(($J$13+C30)+($L$13-E29))</f>
        <v>0.49652777777777779</v>
      </c>
      <c r="AB30" s="652"/>
    </row>
    <row r="31" spans="1:28" x14ac:dyDescent="0.2">
      <c r="A31" s="4"/>
      <c r="B31" s="636" t="s">
        <v>67</v>
      </c>
      <c r="C31" s="466">
        <v>0.35416666666666669</v>
      </c>
      <c r="D31" s="601" t="s">
        <v>49</v>
      </c>
      <c r="E31" s="601">
        <v>0.8125</v>
      </c>
      <c r="F31" s="671">
        <f t="shared" si="7"/>
        <v>0.45833333333333331</v>
      </c>
      <c r="G31" s="672"/>
      <c r="H31" s="672" t="s">
        <v>49</v>
      </c>
      <c r="I31" s="673"/>
      <c r="J31" s="653"/>
      <c r="K31" s="653" t="s">
        <v>49</v>
      </c>
      <c r="L31" s="654"/>
      <c r="M31" s="653"/>
      <c r="N31" s="653" t="s">
        <v>49</v>
      </c>
      <c r="O31" s="654"/>
      <c r="P31" s="464"/>
      <c r="Q31" s="602" t="s">
        <v>49</v>
      </c>
      <c r="R31" s="256"/>
      <c r="S31" s="628">
        <f t="shared" si="8"/>
        <v>0.45833333333333331</v>
      </c>
      <c r="T31" s="656">
        <f t="shared" si="9"/>
        <v>11</v>
      </c>
      <c r="U31" s="463">
        <f t="shared" si="10"/>
        <v>0.54166666666666674</v>
      </c>
      <c r="V31" s="630">
        <f t="shared" si="11"/>
        <v>0</v>
      </c>
      <c r="W31" s="570">
        <f t="shared" si="12"/>
        <v>0.54166666666666674</v>
      </c>
      <c r="X31" s="49"/>
      <c r="Y31" s="523"/>
      <c r="Z31" s="651">
        <f>SUM(($J$13+C31)+($L$13-E23))</f>
        <v>1.3541666666666667</v>
      </c>
      <c r="AB31" s="652"/>
    </row>
    <row r="32" spans="1:28" x14ac:dyDescent="0.2">
      <c r="AB32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36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246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247</v>
      </c>
      <c r="P5" s="6"/>
      <c r="Q5" s="4"/>
      <c r="R5" s="11" t="s">
        <v>14</v>
      </c>
      <c r="S5" s="13"/>
      <c r="T5" s="15" t="s">
        <v>248</v>
      </c>
      <c r="U5" s="4"/>
      <c r="V5" s="11" t="s">
        <v>16</v>
      </c>
      <c r="W5" s="13"/>
      <c r="X5" s="16"/>
      <c r="Y5" s="12"/>
      <c r="Z5" s="15" t="s">
        <v>197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79">
        <v>0.20138888888888901</v>
      </c>
      <c r="D16" s="29" t="s">
        <v>49</v>
      </c>
      <c r="E16" s="29">
        <v>0.4375</v>
      </c>
      <c r="F16" s="153">
        <f t="shared" ref="F16:F23" si="0">(E16-C16)</f>
        <v>0.23611111111111099</v>
      </c>
      <c r="G16" s="29"/>
      <c r="H16" s="29" t="s">
        <v>49</v>
      </c>
      <c r="I16" s="62"/>
      <c r="J16" s="60"/>
      <c r="K16" s="60" t="s">
        <v>49</v>
      </c>
      <c r="L16" s="578"/>
      <c r="M16" s="60"/>
      <c r="N16" s="60" t="s">
        <v>49</v>
      </c>
      <c r="O16" s="578"/>
      <c r="P16" s="61"/>
      <c r="Q16" s="60" t="s">
        <v>49</v>
      </c>
      <c r="R16" s="578"/>
      <c r="S16" s="580">
        <f t="shared" ref="S16:S23" si="1">(F16-((I16-G16)))</f>
        <v>0.23611111111111099</v>
      </c>
      <c r="T16" s="581">
        <f t="shared" ref="T16:T23" si="2">(F16-((I16-G16)+(L16-J16)+(O16-M16)+(R16-P16)))*24</f>
        <v>5.6666666666666643</v>
      </c>
      <c r="U16" s="62">
        <f t="shared" ref="U16:U23" si="3">(($J$13+C16)+($L$13-E16))</f>
        <v>0.76388888888888906</v>
      </c>
      <c r="V16" s="573">
        <f t="shared" ref="V16:V23" si="4">(I16-G16)</f>
        <v>0</v>
      </c>
      <c r="W16" s="573">
        <f t="shared" ref="W16:W23" si="5">(V16+U16)</f>
        <v>0.76388888888888906</v>
      </c>
      <c r="X16" s="49"/>
      <c r="Y16" s="46"/>
      <c r="Z16" s="582">
        <f>SUM(($J$13+C16)+($L$13-E23))</f>
        <v>0.32986111111111099</v>
      </c>
      <c r="AB16" s="572"/>
    </row>
    <row r="17" spans="1:28" x14ac:dyDescent="0.2">
      <c r="A17" s="4"/>
      <c r="B17" s="74" t="s">
        <v>48</v>
      </c>
      <c r="C17" s="80">
        <v>0.4548611111111111</v>
      </c>
      <c r="D17" s="66" t="s">
        <v>49</v>
      </c>
      <c r="E17" s="66">
        <v>0.86111111111111105</v>
      </c>
      <c r="F17" s="154">
        <f t="shared" si="0"/>
        <v>0.40624999999999994</v>
      </c>
      <c r="G17" s="66"/>
      <c r="H17" s="66" t="s">
        <v>49</v>
      </c>
      <c r="I17" s="73"/>
      <c r="J17" s="69"/>
      <c r="K17" s="69" t="s">
        <v>49</v>
      </c>
      <c r="L17" s="70"/>
      <c r="M17" s="71">
        <v>0.58680555555555558</v>
      </c>
      <c r="N17" s="69" t="s">
        <v>49</v>
      </c>
      <c r="O17" s="69">
        <v>0.66666666666666696</v>
      </c>
      <c r="P17" s="71"/>
      <c r="Q17" s="69" t="s">
        <v>49</v>
      </c>
      <c r="R17" s="70"/>
      <c r="S17" s="64">
        <f t="shared" si="1"/>
        <v>0.40624999999999994</v>
      </c>
      <c r="T17" s="72">
        <f t="shared" si="2"/>
        <v>7.833333333333325</v>
      </c>
      <c r="U17" s="73">
        <f t="shared" si="3"/>
        <v>0.59375</v>
      </c>
      <c r="V17" s="74">
        <f t="shared" si="4"/>
        <v>0</v>
      </c>
      <c r="W17" s="74">
        <f t="shared" si="5"/>
        <v>0.59375</v>
      </c>
      <c r="X17" s="49"/>
      <c r="Y17" s="46"/>
      <c r="Z17" s="75">
        <f>SUM(($J$13+C17)+($L$13-E12))</f>
        <v>1.4548611111111112</v>
      </c>
      <c r="AB17" s="572"/>
    </row>
    <row r="18" spans="1:28" x14ac:dyDescent="0.2">
      <c r="A18" s="4"/>
      <c r="B18" s="570" t="s">
        <v>51</v>
      </c>
      <c r="C18" s="596">
        <v>0.21875</v>
      </c>
      <c r="D18" s="46" t="s">
        <v>49</v>
      </c>
      <c r="E18" s="46">
        <v>0.86111111111111105</v>
      </c>
      <c r="F18" s="597">
        <f t="shared" si="0"/>
        <v>0.64236111111111105</v>
      </c>
      <c r="G18" s="46">
        <v>0.58680555555555558</v>
      </c>
      <c r="H18" s="46" t="s">
        <v>49</v>
      </c>
      <c r="I18" s="248">
        <v>0.66666666666666696</v>
      </c>
      <c r="J18" s="280"/>
      <c r="K18" s="280" t="s">
        <v>49</v>
      </c>
      <c r="L18" s="279"/>
      <c r="M18" s="280">
        <v>0.42708333333333298</v>
      </c>
      <c r="N18" s="280" t="s">
        <v>49</v>
      </c>
      <c r="O18" s="279">
        <v>0.46875</v>
      </c>
      <c r="P18" s="566"/>
      <c r="Q18" s="280" t="s">
        <v>49</v>
      </c>
      <c r="R18" s="279"/>
      <c r="S18" s="567">
        <f t="shared" si="1"/>
        <v>0.56249999999999967</v>
      </c>
      <c r="T18" s="568">
        <f t="shared" si="2"/>
        <v>12.499999999999982</v>
      </c>
      <c r="U18" s="248">
        <f t="shared" si="3"/>
        <v>0.35763888888888895</v>
      </c>
      <c r="V18" s="570">
        <f t="shared" si="4"/>
        <v>7.9861111111111382E-2</v>
      </c>
      <c r="W18" s="570">
        <f t="shared" si="5"/>
        <v>0.43750000000000033</v>
      </c>
      <c r="X18" s="49"/>
      <c r="Y18" s="46"/>
      <c r="Z18" s="571">
        <f t="shared" ref="Z18:Z23" si="6">SUM(($J$13+C18)+($L$13-E17))</f>
        <v>0.35763888888888895</v>
      </c>
      <c r="AB18" s="572"/>
    </row>
    <row r="19" spans="1:28" x14ac:dyDescent="0.2">
      <c r="A19" s="4"/>
      <c r="B19" s="570" t="s">
        <v>52</v>
      </c>
      <c r="C19" s="596">
        <v>0.21875</v>
      </c>
      <c r="D19" s="46" t="s">
        <v>49</v>
      </c>
      <c r="E19" s="46">
        <v>0.86111111111111105</v>
      </c>
      <c r="F19" s="597">
        <f t="shared" si="0"/>
        <v>0.64236111111111105</v>
      </c>
      <c r="G19" s="46">
        <v>0.58680555555555558</v>
      </c>
      <c r="H19" s="46" t="s">
        <v>49</v>
      </c>
      <c r="I19" s="248">
        <v>0.66666666666666696</v>
      </c>
      <c r="J19" s="280"/>
      <c r="K19" s="280" t="s">
        <v>49</v>
      </c>
      <c r="L19" s="279"/>
      <c r="M19" s="280">
        <v>0.42708333333333298</v>
      </c>
      <c r="N19" s="280" t="s">
        <v>49</v>
      </c>
      <c r="O19" s="279">
        <v>0.46875</v>
      </c>
      <c r="P19" s="566"/>
      <c r="Q19" s="280" t="s">
        <v>49</v>
      </c>
      <c r="R19" s="279"/>
      <c r="S19" s="567">
        <f t="shared" si="1"/>
        <v>0.56249999999999967</v>
      </c>
      <c r="T19" s="568">
        <f t="shared" si="2"/>
        <v>12.499999999999982</v>
      </c>
      <c r="U19" s="248">
        <f t="shared" si="3"/>
        <v>0.35763888888888895</v>
      </c>
      <c r="V19" s="570">
        <f t="shared" si="4"/>
        <v>7.9861111111111382E-2</v>
      </c>
      <c r="W19" s="570">
        <f t="shared" si="5"/>
        <v>0.43750000000000033</v>
      </c>
      <c r="X19" s="49"/>
      <c r="Y19" s="46"/>
      <c r="Z19" s="571">
        <f t="shared" si="6"/>
        <v>0.35763888888888895</v>
      </c>
      <c r="AB19" s="572"/>
    </row>
    <row r="20" spans="1:28" x14ac:dyDescent="0.2">
      <c r="A20" s="4"/>
      <c r="B20" s="570" t="s">
        <v>53</v>
      </c>
      <c r="C20" s="596">
        <v>0.21875</v>
      </c>
      <c r="D20" s="46" t="s">
        <v>49</v>
      </c>
      <c r="E20" s="46">
        <v>0.86111111111111105</v>
      </c>
      <c r="F20" s="597">
        <f t="shared" si="0"/>
        <v>0.64236111111111105</v>
      </c>
      <c r="G20" s="46">
        <v>0.58680555555555558</v>
      </c>
      <c r="H20" s="46" t="s">
        <v>49</v>
      </c>
      <c r="I20" s="248">
        <v>0.66666666666666696</v>
      </c>
      <c r="J20" s="280"/>
      <c r="K20" s="280" t="s">
        <v>49</v>
      </c>
      <c r="L20" s="279"/>
      <c r="M20" s="280">
        <v>0.42708333333333298</v>
      </c>
      <c r="N20" s="280" t="s">
        <v>49</v>
      </c>
      <c r="O20" s="279">
        <v>0.46875</v>
      </c>
      <c r="P20" s="566"/>
      <c r="Q20" s="280" t="s">
        <v>49</v>
      </c>
      <c r="R20" s="279"/>
      <c r="S20" s="567">
        <f t="shared" si="1"/>
        <v>0.56249999999999967</v>
      </c>
      <c r="T20" s="568">
        <f t="shared" si="2"/>
        <v>12.499999999999982</v>
      </c>
      <c r="U20" s="248">
        <f t="shared" si="3"/>
        <v>0.35763888888888895</v>
      </c>
      <c r="V20" s="570">
        <f t="shared" si="4"/>
        <v>7.9861111111111382E-2</v>
      </c>
      <c r="W20" s="570">
        <f t="shared" si="5"/>
        <v>0.43750000000000033</v>
      </c>
      <c r="X20" s="49"/>
      <c r="Y20" s="46"/>
      <c r="Z20" s="571">
        <f t="shared" si="6"/>
        <v>0.35763888888888895</v>
      </c>
      <c r="AB20" s="572"/>
    </row>
    <row r="21" spans="1:28" x14ac:dyDescent="0.2">
      <c r="A21" s="4"/>
      <c r="B21" s="570" t="s">
        <v>54</v>
      </c>
      <c r="C21" s="558">
        <v>0.21875</v>
      </c>
      <c r="D21" s="274" t="s">
        <v>49</v>
      </c>
      <c r="E21" s="274">
        <v>0.80555555555555602</v>
      </c>
      <c r="F21" s="600">
        <f t="shared" si="0"/>
        <v>0.58680555555555602</v>
      </c>
      <c r="G21" s="274">
        <v>0.58680555555555558</v>
      </c>
      <c r="H21" s="274" t="s">
        <v>49</v>
      </c>
      <c r="I21" s="286">
        <v>0.66666666666666696</v>
      </c>
      <c r="J21" s="280"/>
      <c r="K21" s="280" t="s">
        <v>49</v>
      </c>
      <c r="L21" s="279"/>
      <c r="M21" s="566">
        <v>0.42708333333333298</v>
      </c>
      <c r="N21" s="280" t="s">
        <v>49</v>
      </c>
      <c r="O21" s="280">
        <v>0.46875</v>
      </c>
      <c r="P21" s="566"/>
      <c r="Q21" s="280" t="s">
        <v>49</v>
      </c>
      <c r="R21" s="279"/>
      <c r="S21" s="567">
        <f t="shared" si="1"/>
        <v>0.50694444444444464</v>
      </c>
      <c r="T21" s="568">
        <f t="shared" si="2"/>
        <v>11.166666666666663</v>
      </c>
      <c r="U21" s="286">
        <f t="shared" si="3"/>
        <v>0.41319444444444398</v>
      </c>
      <c r="V21" s="570">
        <f t="shared" si="4"/>
        <v>7.9861111111111382E-2</v>
      </c>
      <c r="W21" s="570">
        <f t="shared" si="5"/>
        <v>0.49305555555555536</v>
      </c>
      <c r="X21" s="49"/>
      <c r="Y21" s="46"/>
      <c r="Z21" s="571">
        <f t="shared" si="6"/>
        <v>0.35763888888888895</v>
      </c>
      <c r="AB21" s="572"/>
    </row>
    <row r="22" spans="1:28" x14ac:dyDescent="0.2">
      <c r="A22" s="4"/>
      <c r="B22" s="605" t="s">
        <v>55</v>
      </c>
      <c r="C22" s="596">
        <v>0.34375</v>
      </c>
      <c r="D22" s="46" t="s">
        <v>49</v>
      </c>
      <c r="E22" s="46">
        <v>0.94097222222222199</v>
      </c>
      <c r="F22" s="597">
        <f t="shared" si="0"/>
        <v>0.59722222222222199</v>
      </c>
      <c r="G22" s="46">
        <v>0.81597222222222199</v>
      </c>
      <c r="H22" s="46" t="s">
        <v>49</v>
      </c>
      <c r="I22" s="248">
        <v>0.87152777777777801</v>
      </c>
      <c r="J22" s="47"/>
      <c r="K22" s="47" t="s">
        <v>49</v>
      </c>
      <c r="L22" s="342"/>
      <c r="M22" s="47"/>
      <c r="N22" s="47" t="s">
        <v>49</v>
      </c>
      <c r="O22" s="342"/>
      <c r="P22" s="598"/>
      <c r="Q22" s="47" t="s">
        <v>49</v>
      </c>
      <c r="R22" s="279"/>
      <c r="S22" s="567">
        <f t="shared" si="1"/>
        <v>0.54166666666666596</v>
      </c>
      <c r="T22" s="568">
        <f t="shared" si="2"/>
        <v>12.999999999999982</v>
      </c>
      <c r="U22" s="248">
        <f t="shared" si="3"/>
        <v>0.40277777777777801</v>
      </c>
      <c r="V22" s="570">
        <f t="shared" si="4"/>
        <v>5.5555555555556024E-2</v>
      </c>
      <c r="W22" s="570">
        <f t="shared" si="5"/>
        <v>0.45833333333333404</v>
      </c>
      <c r="X22" s="49"/>
      <c r="Y22" s="46"/>
      <c r="Z22" s="571">
        <f t="shared" si="6"/>
        <v>0.53819444444444398</v>
      </c>
      <c r="AB22" s="572"/>
    </row>
    <row r="23" spans="1:28" x14ac:dyDescent="0.2">
      <c r="A23" s="4"/>
      <c r="B23" s="570" t="s">
        <v>56</v>
      </c>
      <c r="C23" s="606">
        <v>0.36458333333333298</v>
      </c>
      <c r="D23" s="45" t="s">
        <v>49</v>
      </c>
      <c r="E23" s="45">
        <v>0.87152777777777801</v>
      </c>
      <c r="F23" s="607">
        <f t="shared" si="0"/>
        <v>0.50694444444444509</v>
      </c>
      <c r="G23" s="45">
        <v>0.64236111111111105</v>
      </c>
      <c r="H23" s="45" t="s">
        <v>49</v>
      </c>
      <c r="I23" s="246">
        <v>0.73611111111111105</v>
      </c>
      <c r="J23" s="280"/>
      <c r="K23" s="280" t="s">
        <v>49</v>
      </c>
      <c r="L23" s="279"/>
      <c r="M23" s="566"/>
      <c r="N23" s="280" t="s">
        <v>49</v>
      </c>
      <c r="O23" s="280"/>
      <c r="P23" s="566">
        <v>0.48958333333333298</v>
      </c>
      <c r="Q23" s="280" t="s">
        <v>49</v>
      </c>
      <c r="R23" s="279">
        <v>0.52083333333333304</v>
      </c>
      <c r="S23" s="567">
        <f t="shared" si="1"/>
        <v>0.41319444444444509</v>
      </c>
      <c r="T23" s="568">
        <f t="shared" si="2"/>
        <v>9.1666666666666803</v>
      </c>
      <c r="U23" s="248">
        <f t="shared" si="3"/>
        <v>0.49305555555555497</v>
      </c>
      <c r="V23" s="570">
        <f t="shared" si="4"/>
        <v>9.375E-2</v>
      </c>
      <c r="W23" s="570">
        <f t="shared" si="5"/>
        <v>0.58680555555555491</v>
      </c>
      <c r="X23" s="49"/>
      <c r="Y23" s="6"/>
      <c r="Z23" s="582">
        <f t="shared" si="6"/>
        <v>0.42361111111111099</v>
      </c>
      <c r="AB23" s="572"/>
    </row>
    <row r="24" spans="1:28" x14ac:dyDescent="0.2">
      <c r="A24" s="4"/>
      <c r="B24" s="4"/>
      <c r="C24" s="5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SUM(S17:S23)*24</f>
        <v>85.333333333333314</v>
      </c>
      <c r="T24" s="217">
        <f>SUM(T17:T23)</f>
        <v>78.6666666666666</v>
      </c>
      <c r="U24" s="6"/>
      <c r="V24" s="4"/>
      <c r="W24" s="218">
        <f>SUM(W17:W23)*24</f>
        <v>82.666666666666686</v>
      </c>
      <c r="X24" s="52"/>
      <c r="Y24" s="52"/>
      <c r="Z24" s="19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28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AB26" s="90"/>
    </row>
    <row r="27" spans="1:28" ht="13.5" thickBot="1" x14ac:dyDescent="0.25">
      <c r="A27" s="4"/>
      <c r="B27" s="719" t="s">
        <v>64</v>
      </c>
      <c r="C27" s="720">
        <v>0.25347222222222221</v>
      </c>
      <c r="D27" s="533" t="s">
        <v>49</v>
      </c>
      <c r="E27" s="533">
        <v>0.55555555555555558</v>
      </c>
      <c r="F27" s="721">
        <f t="shared" ref="F27:F36" si="7">(E27-C27)</f>
        <v>0.30208333333333337</v>
      </c>
      <c r="G27" s="533"/>
      <c r="H27" s="533" t="s">
        <v>49</v>
      </c>
      <c r="I27" s="536"/>
      <c r="J27" s="537"/>
      <c r="K27" s="537" t="s">
        <v>49</v>
      </c>
      <c r="L27" s="722"/>
      <c r="M27" s="537"/>
      <c r="N27" s="537" t="s">
        <v>49</v>
      </c>
      <c r="O27" s="722"/>
      <c r="P27" s="723"/>
      <c r="Q27" s="537" t="s">
        <v>49</v>
      </c>
      <c r="R27" s="724"/>
      <c r="S27" s="645">
        <f t="shared" ref="S27:S36" si="8">(F27-((I27-G27)))</f>
        <v>0.30208333333333337</v>
      </c>
      <c r="T27" s="725">
        <f t="shared" ref="T27:T36" si="9">(F27-((I27-G27)+(L27-J27)+(O27-M27)+(R27-P27)))*24</f>
        <v>7.2500000000000009</v>
      </c>
      <c r="U27" s="726">
        <f t="shared" ref="U27:U36" si="10">(($J$13+C27)+($L$13-E27))</f>
        <v>0.69791666666666663</v>
      </c>
      <c r="V27" s="647">
        <f t="shared" ref="V27:V36" si="11">(I27-G27)</f>
        <v>0</v>
      </c>
      <c r="W27" s="573">
        <f t="shared" ref="W27:W36" si="12">(V27+U27)</f>
        <v>0.69791666666666663</v>
      </c>
      <c r="X27" s="49"/>
      <c r="Y27" s="523"/>
      <c r="Z27" s="648">
        <v>0.37847222222222221</v>
      </c>
      <c r="AB27" s="652"/>
    </row>
    <row r="28" spans="1:28" x14ac:dyDescent="0.2">
      <c r="A28" s="4"/>
      <c r="B28" s="110" t="s">
        <v>64</v>
      </c>
      <c r="C28" s="120">
        <v>0.62152777777777779</v>
      </c>
      <c r="D28" s="121" t="s">
        <v>49</v>
      </c>
      <c r="E28" s="121">
        <v>0.82986111111111116</v>
      </c>
      <c r="F28" s="122">
        <f t="shared" si="7"/>
        <v>0.20833333333333337</v>
      </c>
      <c r="G28" s="121"/>
      <c r="H28" s="121" t="s">
        <v>49</v>
      </c>
      <c r="I28" s="123"/>
      <c r="J28" s="125"/>
      <c r="K28" s="125" t="s">
        <v>49</v>
      </c>
      <c r="L28" s="131"/>
      <c r="M28" s="125"/>
      <c r="N28" s="125" t="s">
        <v>49</v>
      </c>
      <c r="O28" s="131"/>
      <c r="P28" s="124"/>
      <c r="Q28" s="125" t="s">
        <v>49</v>
      </c>
      <c r="R28" s="102"/>
      <c r="S28" s="99">
        <f t="shared" si="8"/>
        <v>0.20833333333333337</v>
      </c>
      <c r="T28" s="132">
        <f t="shared" si="9"/>
        <v>5.0000000000000009</v>
      </c>
      <c r="U28" s="133">
        <f t="shared" si="10"/>
        <v>0.79166666666666663</v>
      </c>
      <c r="V28" s="100">
        <f t="shared" si="11"/>
        <v>0</v>
      </c>
      <c r="W28" s="74">
        <f t="shared" si="12"/>
        <v>0.79166666666666663</v>
      </c>
      <c r="X28" s="49"/>
      <c r="Y28" s="523"/>
      <c r="Z28" s="134">
        <f>SUM(($J$13+C28)+($L$13-E26))</f>
        <v>1.6215277777777777</v>
      </c>
      <c r="AB28" s="652"/>
    </row>
    <row r="29" spans="1:28" x14ac:dyDescent="0.2">
      <c r="A29" s="4"/>
      <c r="B29" s="621" t="s">
        <v>65</v>
      </c>
      <c r="C29" s="622">
        <v>0.24652777777777779</v>
      </c>
      <c r="D29" s="541" t="s">
        <v>49</v>
      </c>
      <c r="E29" s="541">
        <v>0.82986111111111116</v>
      </c>
      <c r="F29" s="633">
        <f t="shared" si="7"/>
        <v>0.58333333333333337</v>
      </c>
      <c r="G29" s="541">
        <v>0.41666666666666669</v>
      </c>
      <c r="H29" s="541" t="s">
        <v>49</v>
      </c>
      <c r="I29" s="544">
        <v>0.5</v>
      </c>
      <c r="J29" s="545"/>
      <c r="K29" s="545" t="s">
        <v>49</v>
      </c>
      <c r="L29" s="634"/>
      <c r="M29" s="635">
        <v>0.54513888888888884</v>
      </c>
      <c r="N29" s="545" t="s">
        <v>49</v>
      </c>
      <c r="O29" s="545">
        <v>0.63194444444444442</v>
      </c>
      <c r="P29" s="635"/>
      <c r="Q29" s="545" t="s">
        <v>49</v>
      </c>
      <c r="R29" s="256"/>
      <c r="S29" s="628">
        <f t="shared" si="8"/>
        <v>0.5</v>
      </c>
      <c r="T29" s="656">
        <f t="shared" si="9"/>
        <v>9.9166666666666679</v>
      </c>
      <c r="U29" s="463">
        <f t="shared" si="10"/>
        <v>0.41666666666666663</v>
      </c>
      <c r="V29" s="630">
        <f t="shared" si="11"/>
        <v>8.3333333333333315E-2</v>
      </c>
      <c r="W29" s="570">
        <f t="shared" si="12"/>
        <v>0.49999999999999994</v>
      </c>
      <c r="X29" s="49"/>
      <c r="Y29" s="523"/>
      <c r="Z29" s="651">
        <f t="shared" ref="Z29:Z36" si="13">SUM(($J$13+C29)+($L$13-E28))</f>
        <v>0.41666666666666663</v>
      </c>
      <c r="AB29" s="652"/>
    </row>
    <row r="30" spans="1:28" x14ac:dyDescent="0.2">
      <c r="A30" s="4"/>
      <c r="B30" s="700" t="s">
        <v>66</v>
      </c>
      <c r="C30" s="466">
        <v>0.25347222222222221</v>
      </c>
      <c r="D30" s="601" t="s">
        <v>49</v>
      </c>
      <c r="E30" s="601">
        <v>0.82986111111111116</v>
      </c>
      <c r="F30" s="468">
        <f t="shared" si="7"/>
        <v>0.57638888888888895</v>
      </c>
      <c r="G30" s="601"/>
      <c r="H30" s="601" t="s">
        <v>49</v>
      </c>
      <c r="I30" s="469"/>
      <c r="J30" s="653"/>
      <c r="K30" s="653" t="s">
        <v>49</v>
      </c>
      <c r="L30" s="654"/>
      <c r="M30" s="653">
        <v>0.54513888888888884</v>
      </c>
      <c r="N30" s="653" t="s">
        <v>49</v>
      </c>
      <c r="O30" s="654">
        <v>0.63194444444444442</v>
      </c>
      <c r="P30" s="655"/>
      <c r="Q30" s="653" t="s">
        <v>49</v>
      </c>
      <c r="R30" s="256"/>
      <c r="S30" s="628">
        <f t="shared" si="8"/>
        <v>0.57638888888888895</v>
      </c>
      <c r="T30" s="656">
        <f t="shared" si="9"/>
        <v>11.75</v>
      </c>
      <c r="U30" s="463">
        <f t="shared" si="10"/>
        <v>0.42361111111111105</v>
      </c>
      <c r="V30" s="630">
        <f t="shared" si="11"/>
        <v>0</v>
      </c>
      <c r="W30" s="570">
        <f t="shared" si="12"/>
        <v>0.42361111111111105</v>
      </c>
      <c r="X30" s="49"/>
      <c r="Y30" s="523"/>
      <c r="Z30" s="651">
        <f t="shared" si="13"/>
        <v>0.42361111111111105</v>
      </c>
      <c r="AB30" s="652"/>
    </row>
    <row r="31" spans="1:28" x14ac:dyDescent="0.2">
      <c r="A31" s="4"/>
      <c r="B31" s="700" t="s">
        <v>58</v>
      </c>
      <c r="C31" s="466">
        <v>0.24652777777777779</v>
      </c>
      <c r="D31" s="601" t="s">
        <v>49</v>
      </c>
      <c r="E31" s="601">
        <v>0.87152777777777779</v>
      </c>
      <c r="F31" s="671">
        <f t="shared" si="7"/>
        <v>0.625</v>
      </c>
      <c r="G31" s="672">
        <v>0.41666666666666669</v>
      </c>
      <c r="H31" s="672" t="s">
        <v>49</v>
      </c>
      <c r="I31" s="673">
        <v>0.5</v>
      </c>
      <c r="J31" s="653"/>
      <c r="K31" s="653" t="s">
        <v>49</v>
      </c>
      <c r="L31" s="654"/>
      <c r="M31" s="655">
        <v>0.54513888888888884</v>
      </c>
      <c r="N31" s="653" t="s">
        <v>49</v>
      </c>
      <c r="O31" s="653">
        <v>0.63194444444444442</v>
      </c>
      <c r="P31" s="655"/>
      <c r="Q31" s="653" t="s">
        <v>49</v>
      </c>
      <c r="R31" s="256"/>
      <c r="S31" s="628">
        <f t="shared" si="8"/>
        <v>0.54166666666666674</v>
      </c>
      <c r="T31" s="656">
        <f t="shared" si="9"/>
        <v>10.916666666666666</v>
      </c>
      <c r="U31" s="463">
        <f t="shared" si="10"/>
        <v>0.375</v>
      </c>
      <c r="V31" s="630">
        <f t="shared" si="11"/>
        <v>8.3333333333333315E-2</v>
      </c>
      <c r="W31" s="570">
        <f t="shared" si="12"/>
        <v>0.45833333333333331</v>
      </c>
      <c r="X31" s="49"/>
      <c r="Y31" s="523"/>
      <c r="Z31" s="651">
        <f>SUM(($J$13+C31)+($L$13-E29))</f>
        <v>0.41666666666666663</v>
      </c>
      <c r="AB31" s="652"/>
    </row>
    <row r="32" spans="1:28" x14ac:dyDescent="0.2">
      <c r="A32" s="4"/>
      <c r="B32" s="700" t="s">
        <v>87</v>
      </c>
      <c r="C32" s="466">
        <v>0.36458333333333331</v>
      </c>
      <c r="D32" s="601" t="s">
        <v>49</v>
      </c>
      <c r="E32" s="601">
        <v>0.87152777777777779</v>
      </c>
      <c r="F32" s="671">
        <f t="shared" si="7"/>
        <v>0.50694444444444442</v>
      </c>
      <c r="G32" s="672"/>
      <c r="H32" s="672" t="s">
        <v>49</v>
      </c>
      <c r="I32" s="673"/>
      <c r="J32" s="653"/>
      <c r="K32" s="653" t="s">
        <v>49</v>
      </c>
      <c r="L32" s="654"/>
      <c r="M32" s="655">
        <v>0.61111111111111116</v>
      </c>
      <c r="N32" s="653" t="s">
        <v>49</v>
      </c>
      <c r="O32" s="653">
        <v>0.65625</v>
      </c>
      <c r="P32" s="655"/>
      <c r="Q32" s="653" t="s">
        <v>49</v>
      </c>
      <c r="R32" s="256"/>
      <c r="S32" s="628">
        <f t="shared" si="8"/>
        <v>0.50694444444444442</v>
      </c>
      <c r="T32" s="656">
        <f t="shared" si="9"/>
        <v>11.083333333333334</v>
      </c>
      <c r="U32" s="463">
        <f t="shared" si="10"/>
        <v>0.49305555555555552</v>
      </c>
      <c r="V32" s="630">
        <f t="shared" si="11"/>
        <v>0</v>
      </c>
      <c r="W32" s="570">
        <f t="shared" si="12"/>
        <v>0.49305555555555552</v>
      </c>
      <c r="X32" s="49"/>
      <c r="Y32" s="523"/>
      <c r="Z32" s="651">
        <f>SUM(($J$13+C32)+($L$13-E22))</f>
        <v>0.42361111111111133</v>
      </c>
      <c r="AB32" s="652"/>
    </row>
    <row r="33" spans="1:28" x14ac:dyDescent="0.2">
      <c r="A33" s="4"/>
      <c r="B33" s="700" t="s">
        <v>104</v>
      </c>
      <c r="C33" s="466">
        <v>0.36458333333333331</v>
      </c>
      <c r="D33" s="601" t="s">
        <v>49</v>
      </c>
      <c r="E33" s="601">
        <v>0.87152777777777779</v>
      </c>
      <c r="F33" s="671">
        <f t="shared" si="7"/>
        <v>0.50694444444444442</v>
      </c>
      <c r="G33" s="672"/>
      <c r="H33" s="672" t="s">
        <v>49</v>
      </c>
      <c r="I33" s="673"/>
      <c r="J33" s="653"/>
      <c r="K33" s="653" t="s">
        <v>49</v>
      </c>
      <c r="L33" s="654"/>
      <c r="M33" s="655">
        <v>0.61111111111111116</v>
      </c>
      <c r="N33" s="653" t="s">
        <v>49</v>
      </c>
      <c r="O33" s="653">
        <v>0.65625</v>
      </c>
      <c r="P33" s="655"/>
      <c r="Q33" s="653" t="s">
        <v>49</v>
      </c>
      <c r="R33" s="256"/>
      <c r="S33" s="628">
        <f t="shared" si="8"/>
        <v>0.50694444444444442</v>
      </c>
      <c r="T33" s="656">
        <f t="shared" si="9"/>
        <v>11.083333333333334</v>
      </c>
      <c r="U33" s="463">
        <f t="shared" si="10"/>
        <v>0.49305555555555552</v>
      </c>
      <c r="V33" s="630">
        <f t="shared" si="11"/>
        <v>0</v>
      </c>
      <c r="W33" s="570">
        <f t="shared" si="12"/>
        <v>0.49305555555555552</v>
      </c>
      <c r="X33" s="49"/>
      <c r="Y33" s="523"/>
      <c r="Z33" s="651">
        <f>SUM(($J$13+C33)+($L$13-E30))</f>
        <v>0.5347222222222221</v>
      </c>
      <c r="AB33" s="652"/>
    </row>
    <row r="34" spans="1:28" ht="13.5" thickBot="1" x14ac:dyDescent="0.25">
      <c r="A34" s="4"/>
      <c r="B34" s="727" t="s">
        <v>67</v>
      </c>
      <c r="C34" s="720">
        <v>0.25347222222222221</v>
      </c>
      <c r="D34" s="533" t="s">
        <v>49</v>
      </c>
      <c r="E34" s="533">
        <v>0.55555555555555558</v>
      </c>
      <c r="F34" s="721">
        <f t="shared" si="7"/>
        <v>0.30208333333333337</v>
      </c>
      <c r="G34" s="533"/>
      <c r="H34" s="533" t="s">
        <v>49</v>
      </c>
      <c r="I34" s="536"/>
      <c r="J34" s="537"/>
      <c r="K34" s="537" t="s">
        <v>49</v>
      </c>
      <c r="L34" s="722"/>
      <c r="M34" s="723"/>
      <c r="N34" s="537" t="s">
        <v>49</v>
      </c>
      <c r="O34" s="537"/>
      <c r="P34" s="723"/>
      <c r="Q34" s="537" t="s">
        <v>49</v>
      </c>
      <c r="R34" s="724"/>
      <c r="S34" s="645">
        <f t="shared" si="8"/>
        <v>0.30208333333333337</v>
      </c>
      <c r="T34" s="725">
        <f t="shared" si="9"/>
        <v>7.2500000000000009</v>
      </c>
      <c r="U34" s="726">
        <f t="shared" si="10"/>
        <v>0.69791666666666663</v>
      </c>
      <c r="V34" s="647">
        <f t="shared" si="11"/>
        <v>0</v>
      </c>
      <c r="W34" s="573">
        <f t="shared" si="12"/>
        <v>0.69791666666666663</v>
      </c>
      <c r="X34" s="49"/>
      <c r="Y34" s="523"/>
      <c r="Z34" s="728">
        <f>SUM(($J$13+C34)+($L$13-E23))</f>
        <v>0.3819444444444442</v>
      </c>
      <c r="AB34" s="652"/>
    </row>
    <row r="35" spans="1:28" x14ac:dyDescent="0.2">
      <c r="A35" s="4"/>
      <c r="B35" s="146" t="s">
        <v>67</v>
      </c>
      <c r="C35" s="135">
        <v>0.62152777777777779</v>
      </c>
      <c r="D35" s="111" t="s">
        <v>49</v>
      </c>
      <c r="E35" s="111">
        <v>0.82986111111111116</v>
      </c>
      <c r="F35" s="112">
        <f t="shared" si="7"/>
        <v>0.20833333333333337</v>
      </c>
      <c r="G35" s="111"/>
      <c r="H35" s="111" t="s">
        <v>49</v>
      </c>
      <c r="I35" s="136"/>
      <c r="J35" s="126"/>
      <c r="K35" s="126" t="s">
        <v>49</v>
      </c>
      <c r="L35" s="127"/>
      <c r="M35" s="128"/>
      <c r="N35" s="126" t="s">
        <v>49</v>
      </c>
      <c r="O35" s="126"/>
      <c r="P35" s="128"/>
      <c r="Q35" s="126" t="s">
        <v>49</v>
      </c>
      <c r="R35" s="102"/>
      <c r="S35" s="99">
        <f t="shared" si="8"/>
        <v>0.20833333333333337</v>
      </c>
      <c r="T35" s="132">
        <f t="shared" si="9"/>
        <v>5.0000000000000009</v>
      </c>
      <c r="U35" s="133">
        <f t="shared" si="10"/>
        <v>0.79166666666666663</v>
      </c>
      <c r="V35" s="100">
        <f t="shared" si="11"/>
        <v>0</v>
      </c>
      <c r="W35" s="74">
        <f t="shared" si="12"/>
        <v>0.79166666666666663</v>
      </c>
      <c r="X35" s="49"/>
      <c r="Y35" s="523"/>
      <c r="Z35" s="134">
        <f>SUM(($J$13+C35)+($L$13-E26))</f>
        <v>1.6215277777777777</v>
      </c>
      <c r="AB35" s="652"/>
    </row>
    <row r="36" spans="1:28" x14ac:dyDescent="0.2">
      <c r="A36" s="4"/>
      <c r="B36" s="636" t="s">
        <v>68</v>
      </c>
      <c r="C36" s="466">
        <v>0.24652777777777779</v>
      </c>
      <c r="D36" s="601" t="s">
        <v>49</v>
      </c>
      <c r="E36" s="601">
        <v>0.82986111111111116</v>
      </c>
      <c r="F36" s="468">
        <f t="shared" si="7"/>
        <v>0.58333333333333337</v>
      </c>
      <c r="G36" s="601">
        <v>0.41666666666666669</v>
      </c>
      <c r="H36" s="601" t="s">
        <v>49</v>
      </c>
      <c r="I36" s="469">
        <v>0.5</v>
      </c>
      <c r="J36" s="602"/>
      <c r="K36" s="602" t="s">
        <v>49</v>
      </c>
      <c r="L36" s="637"/>
      <c r="M36" s="602">
        <v>0.54513888888888884</v>
      </c>
      <c r="N36" s="602" t="s">
        <v>49</v>
      </c>
      <c r="O36" s="637">
        <v>0.63194444444444442</v>
      </c>
      <c r="P36" s="464"/>
      <c r="Q36" s="602" t="s">
        <v>49</v>
      </c>
      <c r="R36" s="256"/>
      <c r="S36" s="628">
        <f t="shared" si="8"/>
        <v>0.5</v>
      </c>
      <c r="T36" s="656">
        <f t="shared" si="9"/>
        <v>9.9166666666666679</v>
      </c>
      <c r="U36" s="463">
        <f t="shared" si="10"/>
        <v>0.41666666666666663</v>
      </c>
      <c r="V36" s="630">
        <f t="shared" si="11"/>
        <v>8.3333333333333315E-2</v>
      </c>
      <c r="W36" s="570">
        <f t="shared" si="12"/>
        <v>0.49999999999999994</v>
      </c>
      <c r="X36" s="49"/>
      <c r="Y36" s="523"/>
      <c r="Z36" s="651">
        <f t="shared" si="13"/>
        <v>0.41666666666666663</v>
      </c>
      <c r="AB36" s="652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25"/>
  <sheetViews>
    <sheetView view="pageBreakPreview" zoomScale="6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249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250</v>
      </c>
      <c r="P5" s="6"/>
      <c r="Q5" s="4"/>
      <c r="R5" s="11" t="s">
        <v>14</v>
      </c>
      <c r="S5" s="13"/>
      <c r="T5" s="15" t="s">
        <v>251</v>
      </c>
      <c r="U5" s="4"/>
      <c r="V5" s="11" t="s">
        <v>16</v>
      </c>
      <c r="W5" s="13"/>
      <c r="X5" s="16"/>
      <c r="Y5" s="12"/>
      <c r="Z5" s="15" t="s">
        <v>217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/>
      <c r="D16" s="45" t="s">
        <v>49</v>
      </c>
      <c r="E16" s="46"/>
      <c r="F16" s="607">
        <f t="shared" ref="F16:F22" si="0">(E16-C16)</f>
        <v>0</v>
      </c>
      <c r="G16" s="45"/>
      <c r="H16" s="45" t="s">
        <v>49</v>
      </c>
      <c r="I16" s="246"/>
      <c r="J16" s="47"/>
      <c r="K16" s="47" t="s">
        <v>49</v>
      </c>
      <c r="L16" s="279"/>
      <c r="M16" s="566"/>
      <c r="N16" s="47" t="s">
        <v>49</v>
      </c>
      <c r="O16" s="47"/>
      <c r="P16" s="598"/>
      <c r="Q16" s="47" t="s">
        <v>49</v>
      </c>
      <c r="R16" s="279"/>
      <c r="S16" s="567">
        <f t="shared" ref="S16:S22" si="1">(F16-((I16-G16)))</f>
        <v>0</v>
      </c>
      <c r="T16" s="568">
        <f t="shared" ref="T16:T22" si="2">(F16-((I16-G16)+(L16-J16)+(O16-M16)+(R16-P16)))*24</f>
        <v>0</v>
      </c>
      <c r="U16" s="248">
        <f t="shared" ref="U16:U22" si="3">(($J$13+C16)+($L$13-E16))</f>
        <v>1</v>
      </c>
      <c r="V16" s="570">
        <f t="shared" ref="V16:V22" si="4">(I16-G16)</f>
        <v>0</v>
      </c>
      <c r="W16" s="570">
        <f t="shared" ref="W16:W22" si="5">(V16+U16)</f>
        <v>1</v>
      </c>
      <c r="X16" s="49"/>
      <c r="Y16" s="46"/>
      <c r="Z16" s="571">
        <f>SUM(($J$13+C16)+($L$13-E12))</f>
        <v>1</v>
      </c>
      <c r="AB16" s="572"/>
    </row>
    <row r="17" spans="1:28" x14ac:dyDescent="0.2">
      <c r="A17" s="4"/>
      <c r="B17" s="605" t="s">
        <v>51</v>
      </c>
      <c r="C17" s="596"/>
      <c r="D17" s="45" t="s">
        <v>49</v>
      </c>
      <c r="E17" s="46"/>
      <c r="F17" s="607">
        <f t="shared" si="0"/>
        <v>0</v>
      </c>
      <c r="G17" s="45"/>
      <c r="H17" s="45" t="s">
        <v>49</v>
      </c>
      <c r="I17" s="246"/>
      <c r="J17" s="280"/>
      <c r="K17" s="47" t="s">
        <v>49</v>
      </c>
      <c r="L17" s="279"/>
      <c r="M17" s="566"/>
      <c r="N17" s="47" t="s">
        <v>49</v>
      </c>
      <c r="O17" s="280"/>
      <c r="P17" s="598"/>
      <c r="Q17" s="47" t="s">
        <v>49</v>
      </c>
      <c r="R17" s="279"/>
      <c r="S17" s="567">
        <f t="shared" si="1"/>
        <v>0</v>
      </c>
      <c r="T17" s="568">
        <f t="shared" si="2"/>
        <v>0</v>
      </c>
      <c r="U17" s="248">
        <f t="shared" si="3"/>
        <v>1</v>
      </c>
      <c r="V17" s="570">
        <f t="shared" si="4"/>
        <v>0</v>
      </c>
      <c r="W17" s="570">
        <f t="shared" si="5"/>
        <v>1</v>
      </c>
      <c r="X17" s="49"/>
      <c r="Y17" s="46"/>
      <c r="Z17" s="571">
        <f t="shared" ref="Z17:Z22" si="6">SUM(($J$13+C17)+($L$13-E16))</f>
        <v>1</v>
      </c>
      <c r="AB17" s="572"/>
    </row>
    <row r="18" spans="1:28" x14ac:dyDescent="0.2">
      <c r="A18" s="4"/>
      <c r="B18" s="570" t="s">
        <v>52</v>
      </c>
      <c r="C18" s="596"/>
      <c r="D18" s="45" t="s">
        <v>49</v>
      </c>
      <c r="E18" s="46"/>
      <c r="F18" s="607">
        <f t="shared" si="0"/>
        <v>0</v>
      </c>
      <c r="G18" s="45"/>
      <c r="H18" s="45" t="s">
        <v>49</v>
      </c>
      <c r="I18" s="246"/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</v>
      </c>
      <c r="T18" s="568">
        <f t="shared" si="2"/>
        <v>0</v>
      </c>
      <c r="U18" s="248">
        <f t="shared" si="3"/>
        <v>1</v>
      </c>
      <c r="V18" s="570">
        <f t="shared" si="4"/>
        <v>0</v>
      </c>
      <c r="W18" s="570">
        <f t="shared" si="5"/>
        <v>1</v>
      </c>
      <c r="X18" s="49"/>
      <c r="Y18" s="46"/>
      <c r="Z18" s="571">
        <f t="shared" si="6"/>
        <v>1</v>
      </c>
      <c r="AB18" s="572"/>
    </row>
    <row r="19" spans="1:28" x14ac:dyDescent="0.2">
      <c r="A19" s="4"/>
      <c r="B19" s="570" t="s">
        <v>53</v>
      </c>
      <c r="C19" s="606"/>
      <c r="D19" s="45" t="s">
        <v>49</v>
      </c>
      <c r="E19" s="46"/>
      <c r="F19" s="607">
        <f t="shared" si="0"/>
        <v>0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</v>
      </c>
      <c r="T19" s="568">
        <f t="shared" si="2"/>
        <v>0</v>
      </c>
      <c r="U19" s="248">
        <f t="shared" si="3"/>
        <v>1</v>
      </c>
      <c r="V19" s="570">
        <f t="shared" si="4"/>
        <v>0</v>
      </c>
      <c r="W19" s="570">
        <f t="shared" si="5"/>
        <v>1</v>
      </c>
      <c r="X19" s="49"/>
      <c r="Y19" s="46"/>
      <c r="Z19" s="571">
        <f t="shared" si="6"/>
        <v>1</v>
      </c>
      <c r="AB19" s="572"/>
    </row>
    <row r="20" spans="1:28" x14ac:dyDescent="0.2">
      <c r="A20" s="4"/>
      <c r="B20" s="570" t="s">
        <v>54</v>
      </c>
      <c r="C20" s="606"/>
      <c r="D20" s="45" t="s">
        <v>49</v>
      </c>
      <c r="E20" s="46"/>
      <c r="F20" s="608">
        <f t="shared" si="0"/>
        <v>0</v>
      </c>
      <c r="G20" s="284"/>
      <c r="H20" s="284" t="s">
        <v>49</v>
      </c>
      <c r="I20" s="285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</v>
      </c>
      <c r="T20" s="568">
        <f t="shared" si="2"/>
        <v>0</v>
      </c>
      <c r="U20" s="248">
        <f t="shared" si="3"/>
        <v>1</v>
      </c>
      <c r="V20" s="570">
        <f t="shared" si="4"/>
        <v>0</v>
      </c>
      <c r="W20" s="570">
        <f t="shared" si="5"/>
        <v>1</v>
      </c>
      <c r="X20" s="49"/>
      <c r="Y20" s="46"/>
      <c r="Z20" s="571">
        <f t="shared" si="6"/>
        <v>1</v>
      </c>
      <c r="AB20" s="572"/>
    </row>
    <row r="21" spans="1:28" x14ac:dyDescent="0.2">
      <c r="A21" s="4"/>
      <c r="B21" s="605" t="s">
        <v>55</v>
      </c>
      <c r="C21" s="606"/>
      <c r="D21" s="45" t="s">
        <v>49</v>
      </c>
      <c r="E21" s="46"/>
      <c r="F21" s="607">
        <f t="shared" si="0"/>
        <v>0</v>
      </c>
      <c r="G21" s="45"/>
      <c r="H21" s="45" t="s">
        <v>49</v>
      </c>
      <c r="I21" s="246"/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567">
        <f t="shared" si="1"/>
        <v>0</v>
      </c>
      <c r="T21" s="568">
        <f t="shared" si="2"/>
        <v>0</v>
      </c>
      <c r="U21" s="248">
        <f t="shared" si="3"/>
        <v>1</v>
      </c>
      <c r="V21" s="570">
        <f t="shared" si="4"/>
        <v>0</v>
      </c>
      <c r="W21" s="570">
        <f t="shared" si="5"/>
        <v>1</v>
      </c>
      <c r="X21" s="49"/>
      <c r="Y21" s="46"/>
      <c r="Z21" s="571">
        <f t="shared" si="6"/>
        <v>1</v>
      </c>
      <c r="AB21" s="572"/>
    </row>
    <row r="22" spans="1:28" x14ac:dyDescent="0.2">
      <c r="A22" s="4"/>
      <c r="B22" s="570" t="s">
        <v>56</v>
      </c>
      <c r="C22" s="606"/>
      <c r="D22" s="45" t="s">
        <v>49</v>
      </c>
      <c r="E22" s="46"/>
      <c r="F22" s="607">
        <f t="shared" si="0"/>
        <v>0</v>
      </c>
      <c r="G22" s="45"/>
      <c r="H22" s="45" t="s">
        <v>49</v>
      </c>
      <c r="I22" s="246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</v>
      </c>
      <c r="T22" s="568">
        <f t="shared" si="2"/>
        <v>0</v>
      </c>
      <c r="U22" s="248">
        <f t="shared" si="3"/>
        <v>1</v>
      </c>
      <c r="V22" s="570">
        <f t="shared" si="4"/>
        <v>0</v>
      </c>
      <c r="W22" s="570">
        <f t="shared" si="5"/>
        <v>1</v>
      </c>
      <c r="X22" s="49"/>
      <c r="Y22" s="6"/>
      <c r="Z22" s="582">
        <f t="shared" si="6"/>
        <v>1</v>
      </c>
      <c r="AB22" s="572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0</v>
      </c>
      <c r="T23" s="217">
        <f>SUM(T16:T22)</f>
        <v>0</v>
      </c>
      <c r="U23" s="6"/>
      <c r="V23" s="4"/>
      <c r="W23" s="218">
        <f>SUM(W16:W22)*24</f>
        <v>168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A25" s="4"/>
      <c r="B25" s="4"/>
      <c r="C25" s="5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29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252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253</v>
      </c>
      <c r="P5" s="6"/>
      <c r="Q5" s="4"/>
      <c r="R5" s="11" t="s">
        <v>14</v>
      </c>
      <c r="S5" s="13"/>
      <c r="T5" s="15" t="s">
        <v>254</v>
      </c>
      <c r="U5" s="4"/>
      <c r="V5" s="11" t="s">
        <v>16</v>
      </c>
      <c r="W5" s="13"/>
      <c r="X5" s="16"/>
      <c r="Y5" s="12"/>
      <c r="Z5" s="15" t="s">
        <v>93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255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92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>
        <v>0.375</v>
      </c>
      <c r="D16" s="45" t="s">
        <v>49</v>
      </c>
      <c r="E16" s="46">
        <v>0.75</v>
      </c>
      <c r="F16" s="607">
        <f t="shared" ref="F16:F22" si="0">(E16-C16)</f>
        <v>0.375</v>
      </c>
      <c r="G16" s="45"/>
      <c r="H16" s="45" t="s">
        <v>49</v>
      </c>
      <c r="I16" s="246"/>
      <c r="J16" s="47"/>
      <c r="K16" s="47" t="s">
        <v>49</v>
      </c>
      <c r="L16" s="279"/>
      <c r="M16" s="566"/>
      <c r="N16" s="47" t="s">
        <v>49</v>
      </c>
      <c r="O16" s="47"/>
      <c r="P16" s="598"/>
      <c r="Q16" s="47" t="s">
        <v>49</v>
      </c>
      <c r="R16" s="279"/>
      <c r="S16" s="567">
        <f t="shared" ref="S16:S22" si="1">(F16-((I16-G16)))</f>
        <v>0.375</v>
      </c>
      <c r="T16" s="568">
        <f t="shared" ref="T16:T22" si="2">(F16-((I16-G16)+(L16-J16)+(O16-M16)+(R16-P16)))*24</f>
        <v>9</v>
      </c>
      <c r="U16" s="248">
        <f t="shared" ref="U16:U22" si="3">(($J$13+C16)+($L$13-E16))</f>
        <v>0.625</v>
      </c>
      <c r="V16" s="570">
        <f t="shared" ref="V16:V22" si="4">(I16-G16)</f>
        <v>0</v>
      </c>
      <c r="W16" s="570">
        <f t="shared" ref="W16:W22" si="5">(V16+U16)</f>
        <v>0.625</v>
      </c>
      <c r="X16" s="49"/>
      <c r="Y16" s="46"/>
      <c r="Z16" s="571">
        <f>SUM(($J$13+C16)+($L$13-E12))</f>
        <v>1.375</v>
      </c>
      <c r="AB16" s="572"/>
    </row>
    <row r="17" spans="1:28" x14ac:dyDescent="0.2">
      <c r="A17" s="4"/>
      <c r="B17" s="605" t="s">
        <v>51</v>
      </c>
      <c r="C17" s="596">
        <v>0.375</v>
      </c>
      <c r="D17" s="45" t="s">
        <v>49</v>
      </c>
      <c r="E17" s="46">
        <v>0.75</v>
      </c>
      <c r="F17" s="607">
        <f t="shared" si="0"/>
        <v>0.375</v>
      </c>
      <c r="G17" s="45"/>
      <c r="H17" s="45" t="s">
        <v>49</v>
      </c>
      <c r="I17" s="246"/>
      <c r="J17" s="280"/>
      <c r="K17" s="47" t="s">
        <v>49</v>
      </c>
      <c r="L17" s="279"/>
      <c r="M17" s="566"/>
      <c r="N17" s="47" t="s">
        <v>49</v>
      </c>
      <c r="O17" s="280"/>
      <c r="P17" s="598"/>
      <c r="Q17" s="47" t="s">
        <v>49</v>
      </c>
      <c r="R17" s="279"/>
      <c r="S17" s="567">
        <f t="shared" si="1"/>
        <v>0.375</v>
      </c>
      <c r="T17" s="568">
        <f t="shared" si="2"/>
        <v>9</v>
      </c>
      <c r="U17" s="248">
        <f t="shared" si="3"/>
        <v>0.625</v>
      </c>
      <c r="V17" s="570">
        <f t="shared" si="4"/>
        <v>0</v>
      </c>
      <c r="W17" s="570">
        <f t="shared" si="5"/>
        <v>0.625</v>
      </c>
      <c r="X17" s="49"/>
      <c r="Y17" s="46"/>
      <c r="Z17" s="571">
        <f t="shared" ref="Z17:Z22" si="6">SUM(($J$13+C17)+($L$13-E16))</f>
        <v>0.625</v>
      </c>
      <c r="AB17" s="572"/>
    </row>
    <row r="18" spans="1:28" x14ac:dyDescent="0.2">
      <c r="A18" s="4"/>
      <c r="B18" s="570" t="s">
        <v>52</v>
      </c>
      <c r="C18" s="596">
        <v>0.375</v>
      </c>
      <c r="D18" s="45" t="s">
        <v>49</v>
      </c>
      <c r="E18" s="46">
        <v>0.75</v>
      </c>
      <c r="F18" s="607">
        <f t="shared" si="0"/>
        <v>0.375</v>
      </c>
      <c r="G18" s="45"/>
      <c r="H18" s="45" t="s">
        <v>49</v>
      </c>
      <c r="I18" s="246"/>
      <c r="J18" s="280"/>
      <c r="K18" s="280" t="s">
        <v>49</v>
      </c>
      <c r="L18" s="279"/>
      <c r="M18" s="566"/>
      <c r="N18" s="280" t="s">
        <v>49</v>
      </c>
      <c r="O18" s="280"/>
      <c r="P18" s="566"/>
      <c r="Q18" s="280" t="s">
        <v>49</v>
      </c>
      <c r="R18" s="279"/>
      <c r="S18" s="567">
        <f t="shared" si="1"/>
        <v>0.375</v>
      </c>
      <c r="T18" s="568">
        <f t="shared" si="2"/>
        <v>9</v>
      </c>
      <c r="U18" s="248">
        <f t="shared" si="3"/>
        <v>0.625</v>
      </c>
      <c r="V18" s="570">
        <f t="shared" si="4"/>
        <v>0</v>
      </c>
      <c r="W18" s="570">
        <f t="shared" si="5"/>
        <v>0.625</v>
      </c>
      <c r="X18" s="49"/>
      <c r="Y18" s="46"/>
      <c r="Z18" s="571">
        <f t="shared" si="6"/>
        <v>0.625</v>
      </c>
      <c r="AB18" s="572"/>
    </row>
    <row r="19" spans="1:28" x14ac:dyDescent="0.2">
      <c r="A19" s="4"/>
      <c r="B19" s="570" t="s">
        <v>53</v>
      </c>
      <c r="C19" s="606">
        <v>0.375</v>
      </c>
      <c r="D19" s="45" t="s">
        <v>49</v>
      </c>
      <c r="E19" s="46">
        <v>0.75</v>
      </c>
      <c r="F19" s="607">
        <f t="shared" si="0"/>
        <v>0.375</v>
      </c>
      <c r="G19" s="45"/>
      <c r="H19" s="45" t="s">
        <v>49</v>
      </c>
      <c r="I19" s="246"/>
      <c r="J19" s="280"/>
      <c r="K19" s="280" t="s">
        <v>49</v>
      </c>
      <c r="L19" s="279"/>
      <c r="M19" s="566"/>
      <c r="N19" s="280" t="s">
        <v>49</v>
      </c>
      <c r="O19" s="280"/>
      <c r="P19" s="566"/>
      <c r="Q19" s="280" t="s">
        <v>49</v>
      </c>
      <c r="R19" s="279"/>
      <c r="S19" s="567">
        <f t="shared" si="1"/>
        <v>0.375</v>
      </c>
      <c r="T19" s="568">
        <f t="shared" si="2"/>
        <v>9</v>
      </c>
      <c r="U19" s="248">
        <f t="shared" si="3"/>
        <v>0.625</v>
      </c>
      <c r="V19" s="570">
        <f t="shared" si="4"/>
        <v>0</v>
      </c>
      <c r="W19" s="570">
        <f t="shared" si="5"/>
        <v>0.625</v>
      </c>
      <c r="X19" s="49"/>
      <c r="Y19" s="46"/>
      <c r="Z19" s="571">
        <f t="shared" si="6"/>
        <v>0.625</v>
      </c>
      <c r="AB19" s="572"/>
    </row>
    <row r="20" spans="1:28" x14ac:dyDescent="0.2">
      <c r="A20" s="4"/>
      <c r="B20" s="570" t="s">
        <v>54</v>
      </c>
      <c r="C20" s="606">
        <v>0.375</v>
      </c>
      <c r="D20" s="45" t="s">
        <v>49</v>
      </c>
      <c r="E20" s="46">
        <v>0.75</v>
      </c>
      <c r="F20" s="608">
        <f t="shared" si="0"/>
        <v>0.375</v>
      </c>
      <c r="G20" s="284"/>
      <c r="H20" s="284" t="s">
        <v>49</v>
      </c>
      <c r="I20" s="285"/>
      <c r="J20" s="280"/>
      <c r="K20" s="280" t="s">
        <v>49</v>
      </c>
      <c r="L20" s="279"/>
      <c r="M20" s="566"/>
      <c r="N20" s="280" t="s">
        <v>49</v>
      </c>
      <c r="O20" s="280"/>
      <c r="P20" s="566"/>
      <c r="Q20" s="280" t="s">
        <v>49</v>
      </c>
      <c r="R20" s="279"/>
      <c r="S20" s="567">
        <f t="shared" si="1"/>
        <v>0.375</v>
      </c>
      <c r="T20" s="568">
        <f t="shared" si="2"/>
        <v>9</v>
      </c>
      <c r="U20" s="248">
        <f t="shared" si="3"/>
        <v>0.625</v>
      </c>
      <c r="V20" s="570">
        <f t="shared" si="4"/>
        <v>0</v>
      </c>
      <c r="W20" s="570">
        <f t="shared" si="5"/>
        <v>0.625</v>
      </c>
      <c r="X20" s="49"/>
      <c r="Y20" s="46"/>
      <c r="Z20" s="571">
        <f t="shared" si="6"/>
        <v>0.625</v>
      </c>
      <c r="AB20" s="572"/>
    </row>
    <row r="21" spans="1:28" x14ac:dyDescent="0.2">
      <c r="A21" s="4"/>
      <c r="B21" s="605" t="s">
        <v>55</v>
      </c>
      <c r="C21" s="606">
        <v>0.375</v>
      </c>
      <c r="D21" s="45" t="s">
        <v>49</v>
      </c>
      <c r="E21" s="46">
        <v>0.75</v>
      </c>
      <c r="F21" s="607">
        <f t="shared" si="0"/>
        <v>0.375</v>
      </c>
      <c r="G21" s="45"/>
      <c r="H21" s="45" t="s">
        <v>49</v>
      </c>
      <c r="I21" s="246"/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567">
        <f t="shared" si="1"/>
        <v>0.375</v>
      </c>
      <c r="T21" s="568">
        <f t="shared" si="2"/>
        <v>9</v>
      </c>
      <c r="U21" s="248">
        <f t="shared" si="3"/>
        <v>0.625</v>
      </c>
      <c r="V21" s="570">
        <f t="shared" si="4"/>
        <v>0</v>
      </c>
      <c r="W21" s="570">
        <f t="shared" si="5"/>
        <v>0.625</v>
      </c>
      <c r="X21" s="49"/>
      <c r="Y21" s="46"/>
      <c r="Z21" s="571">
        <f t="shared" si="6"/>
        <v>0.625</v>
      </c>
      <c r="AB21" s="572"/>
    </row>
    <row r="22" spans="1:28" x14ac:dyDescent="0.2">
      <c r="A22" s="4"/>
      <c r="B22" s="570" t="s">
        <v>56</v>
      </c>
      <c r="C22" s="606">
        <v>0.375</v>
      </c>
      <c r="D22" s="45" t="s">
        <v>49</v>
      </c>
      <c r="E22" s="46">
        <v>0.75</v>
      </c>
      <c r="F22" s="607">
        <f t="shared" si="0"/>
        <v>0.375</v>
      </c>
      <c r="G22" s="45"/>
      <c r="H22" s="45" t="s">
        <v>49</v>
      </c>
      <c r="I22" s="246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0.375</v>
      </c>
      <c r="T22" s="568">
        <f t="shared" si="2"/>
        <v>9</v>
      </c>
      <c r="U22" s="248">
        <f t="shared" si="3"/>
        <v>0.625</v>
      </c>
      <c r="V22" s="570">
        <f t="shared" si="4"/>
        <v>0</v>
      </c>
      <c r="W22" s="570">
        <f t="shared" si="5"/>
        <v>0.625</v>
      </c>
      <c r="X22" s="49"/>
      <c r="Y22" s="6"/>
      <c r="Z22" s="582">
        <f t="shared" si="6"/>
        <v>0.625</v>
      </c>
      <c r="AB22" s="572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63</v>
      </c>
      <c r="T23" s="217">
        <f>SUM(T16:T22)</f>
        <v>63</v>
      </c>
      <c r="U23" s="6"/>
      <c r="V23" s="4"/>
      <c r="W23" s="218">
        <f>SUM(W16:W22)*24</f>
        <v>105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8" x14ac:dyDescent="0.2">
      <c r="A26" s="4"/>
      <c r="B26" s="557" t="s">
        <v>58</v>
      </c>
      <c r="C26" s="558">
        <v>0.4826388888888889</v>
      </c>
      <c r="D26" s="284" t="s">
        <v>49</v>
      </c>
      <c r="E26" s="274">
        <v>0.875</v>
      </c>
      <c r="F26" s="608">
        <f>(E26-C26)</f>
        <v>0.3923611111111111</v>
      </c>
      <c r="G26" s="284"/>
      <c r="H26" s="284" t="s">
        <v>49</v>
      </c>
      <c r="I26" s="285"/>
      <c r="J26" s="280"/>
      <c r="K26" s="280" t="s">
        <v>49</v>
      </c>
      <c r="L26" s="279"/>
      <c r="M26" s="566"/>
      <c r="N26" s="280" t="s">
        <v>49</v>
      </c>
      <c r="O26" s="280"/>
      <c r="P26" s="566"/>
      <c r="Q26" s="280" t="s">
        <v>49</v>
      </c>
      <c r="R26" s="279"/>
      <c r="S26" s="567">
        <f>(F26-((I26-G26)))</f>
        <v>0.3923611111111111</v>
      </c>
      <c r="T26" s="568">
        <f>(F26-((I26-G26)+(L26-J26)+(O26-M26)+(R26-P26)))*24</f>
        <v>9.4166666666666661</v>
      </c>
      <c r="U26" s="286">
        <f>(($J$13+C26)+($L$13-E26))</f>
        <v>0.60763888888888884</v>
      </c>
      <c r="V26" s="570">
        <f>(I26-G26)</f>
        <v>0</v>
      </c>
      <c r="W26" s="570">
        <f>(V26+U26)</f>
        <v>0.60763888888888884</v>
      </c>
      <c r="X26" s="49"/>
      <c r="Y26" s="46"/>
      <c r="Z26" s="571">
        <f>SUM(($J$13+C26)+($L$13-E25))</f>
        <v>1.4826388888888888</v>
      </c>
      <c r="AB26" s="572"/>
    </row>
    <row r="27" spans="1:28" x14ac:dyDescent="0.2">
      <c r="A27" s="4"/>
      <c r="B27" s="557" t="s">
        <v>103</v>
      </c>
      <c r="C27" s="596">
        <v>0.33333333333333331</v>
      </c>
      <c r="D27" s="45" t="s">
        <v>49</v>
      </c>
      <c r="E27" s="45">
        <v>0.79166666666666663</v>
      </c>
      <c r="F27" s="607">
        <f>(E27-C27)</f>
        <v>0.45833333333333331</v>
      </c>
      <c r="G27" s="45"/>
      <c r="H27" s="45" t="s">
        <v>49</v>
      </c>
      <c r="I27" s="246"/>
      <c r="J27" s="280"/>
      <c r="K27" s="280" t="s">
        <v>49</v>
      </c>
      <c r="L27" s="279"/>
      <c r="M27" s="566"/>
      <c r="N27" s="280" t="s">
        <v>49</v>
      </c>
      <c r="O27" s="280"/>
      <c r="P27" s="566"/>
      <c r="Q27" s="280" t="s">
        <v>49</v>
      </c>
      <c r="R27" s="279"/>
      <c r="S27" s="567">
        <f>(F27-((I27-G27)))</f>
        <v>0.45833333333333331</v>
      </c>
      <c r="T27" s="568">
        <f>(F27-((I27-G27)+(L27-J27)+(O27-M27)+(R27-P27)))*24</f>
        <v>11</v>
      </c>
      <c r="U27" s="248">
        <f>(($J$13+C27)+($L$13-E27))</f>
        <v>0.54166666666666674</v>
      </c>
      <c r="V27" s="570">
        <f>(I27-G27)</f>
        <v>0</v>
      </c>
      <c r="W27" s="570">
        <f>(V27+U27)</f>
        <v>0.54166666666666674</v>
      </c>
      <c r="X27" s="49"/>
      <c r="Y27" s="46"/>
      <c r="Z27" s="571">
        <f>SUM(($J$13+C27)+($L$13-E26))</f>
        <v>0.45833333333333331</v>
      </c>
      <c r="AB27" s="572"/>
    </row>
    <row r="28" spans="1:28" x14ac:dyDescent="0.2">
      <c r="A28" s="4"/>
      <c r="B28" s="557" t="s">
        <v>87</v>
      </c>
      <c r="C28" s="606">
        <v>0.47916666666666669</v>
      </c>
      <c r="D28" s="45" t="s">
        <v>49</v>
      </c>
      <c r="E28" s="46">
        <v>0.81597222222222221</v>
      </c>
      <c r="F28" s="607">
        <f>(E28-C28)</f>
        <v>0.33680555555555552</v>
      </c>
      <c r="G28" s="45"/>
      <c r="H28" s="45" t="s">
        <v>49</v>
      </c>
      <c r="I28" s="246"/>
      <c r="J28" s="280"/>
      <c r="K28" s="280" t="s">
        <v>49</v>
      </c>
      <c r="L28" s="279"/>
      <c r="M28" s="566"/>
      <c r="N28" s="280" t="s">
        <v>49</v>
      </c>
      <c r="O28" s="280"/>
      <c r="P28" s="566"/>
      <c r="Q28" s="280" t="s">
        <v>49</v>
      </c>
      <c r="R28" s="279"/>
      <c r="S28" s="567">
        <f>(F28-((I28-G28)))</f>
        <v>0.33680555555555552</v>
      </c>
      <c r="T28" s="568">
        <f>(F28-((I28-G28)+(L28-J28)+(O28-M28)+(R28-P28)))*24</f>
        <v>8.0833333333333321</v>
      </c>
      <c r="U28" s="248">
        <f>(($J$13+C28)+($L$13-E28))</f>
        <v>0.66319444444444442</v>
      </c>
      <c r="V28" s="570">
        <f>(I28-G28)</f>
        <v>0</v>
      </c>
      <c r="W28" s="570">
        <f>(V28+U28)</f>
        <v>0.66319444444444442</v>
      </c>
      <c r="X28" s="49"/>
      <c r="Y28" s="46"/>
      <c r="Z28" s="571">
        <f>SUM(($J$13+C28)+($L$13-E27))</f>
        <v>0.6875</v>
      </c>
      <c r="AB28" s="572"/>
    </row>
    <row r="29" spans="1:28" x14ac:dyDescent="0.2">
      <c r="A29" s="4"/>
      <c r="B29" s="557" t="s">
        <v>104</v>
      </c>
      <c r="C29" s="606">
        <v>0.35416666666666669</v>
      </c>
      <c r="D29" s="45" t="s">
        <v>49</v>
      </c>
      <c r="E29" s="46">
        <v>0.81597222222222221</v>
      </c>
      <c r="F29" s="608">
        <f>(E29-C29)</f>
        <v>0.46180555555555552</v>
      </c>
      <c r="G29" s="284"/>
      <c r="H29" s="284" t="s">
        <v>49</v>
      </c>
      <c r="I29" s="285"/>
      <c r="J29" s="280"/>
      <c r="K29" s="280" t="s">
        <v>49</v>
      </c>
      <c r="L29" s="279"/>
      <c r="M29" s="566"/>
      <c r="N29" s="280" t="s">
        <v>49</v>
      </c>
      <c r="O29" s="280"/>
      <c r="P29" s="566"/>
      <c r="Q29" s="280" t="s">
        <v>49</v>
      </c>
      <c r="R29" s="279"/>
      <c r="S29" s="567">
        <f>(F29-((I29-G29)))</f>
        <v>0.46180555555555552</v>
      </c>
      <c r="T29" s="568">
        <f>(F29-((I29-G29)+(L29-J29)+(O29-M29)+(R29-P29)))*24</f>
        <v>11.083333333333332</v>
      </c>
      <c r="U29" s="248">
        <f>(($J$13+C29)+($L$13-E29))</f>
        <v>0.53819444444444442</v>
      </c>
      <c r="V29" s="570">
        <f>(I29-G29)</f>
        <v>0</v>
      </c>
      <c r="W29" s="570">
        <f>(V29+U29)</f>
        <v>0.53819444444444442</v>
      </c>
      <c r="X29" s="49"/>
      <c r="Y29" s="46"/>
      <c r="Z29" s="571">
        <f>SUM(($J$13+C29)+($L$13-E28))</f>
        <v>0.53819444444444442</v>
      </c>
      <c r="AB29" s="572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39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256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257</v>
      </c>
      <c r="P5" s="6"/>
      <c r="Q5" s="4"/>
      <c r="R5" s="11" t="s">
        <v>14</v>
      </c>
      <c r="S5" s="13"/>
      <c r="T5" s="15" t="s">
        <v>258</v>
      </c>
      <c r="U5" s="4"/>
      <c r="V5" s="11" t="s">
        <v>16</v>
      </c>
      <c r="W5" s="13"/>
      <c r="X5" s="16"/>
      <c r="Y5" s="12"/>
      <c r="Z5" s="15" t="s">
        <v>93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259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555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556"/>
      <c r="N14" s="270" t="s">
        <v>32</v>
      </c>
      <c r="O14" s="270"/>
      <c r="P14" s="556"/>
      <c r="Q14" s="270" t="s">
        <v>33</v>
      </c>
      <c r="R14" s="270"/>
      <c r="S14" s="557" t="s">
        <v>34</v>
      </c>
      <c r="T14" s="272" t="s">
        <v>35</v>
      </c>
      <c r="U14" s="555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604" t="s">
        <v>38</v>
      </c>
      <c r="C15" s="558"/>
      <c r="D15" s="273" t="s">
        <v>39</v>
      </c>
      <c r="E15" s="274"/>
      <c r="F15" s="559" t="s">
        <v>40</v>
      </c>
      <c r="G15" s="275" t="s">
        <v>41</v>
      </c>
      <c r="H15" s="275"/>
      <c r="I15" s="276" t="s">
        <v>41</v>
      </c>
      <c r="J15" s="560" t="s">
        <v>41</v>
      </c>
      <c r="K15" s="277"/>
      <c r="L15" s="277" t="s">
        <v>41</v>
      </c>
      <c r="M15" s="560" t="s">
        <v>41</v>
      </c>
      <c r="N15" s="277"/>
      <c r="O15" s="277" t="s">
        <v>41</v>
      </c>
      <c r="P15" s="560" t="s">
        <v>41</v>
      </c>
      <c r="Q15" s="277"/>
      <c r="R15" s="278" t="s">
        <v>41</v>
      </c>
      <c r="S15" s="604" t="s">
        <v>42</v>
      </c>
      <c r="T15" s="561" t="s">
        <v>43</v>
      </c>
      <c r="U15" s="561" t="s">
        <v>44</v>
      </c>
      <c r="V15" s="561" t="s">
        <v>45</v>
      </c>
      <c r="W15" s="561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56">
        <v>0.25347222222222199</v>
      </c>
      <c r="D16" s="57" t="s">
        <v>49</v>
      </c>
      <c r="E16" s="57">
        <v>0.47569444444444398</v>
      </c>
      <c r="F16" s="58">
        <f t="shared" ref="F16:F23" si="0">(E16-C16)</f>
        <v>0.22222222222222199</v>
      </c>
      <c r="G16" s="57"/>
      <c r="H16" s="57" t="s">
        <v>49</v>
      </c>
      <c r="I16" s="59"/>
      <c r="J16" s="60"/>
      <c r="K16" s="60" t="s">
        <v>49</v>
      </c>
      <c r="L16" s="729"/>
      <c r="M16" s="579"/>
      <c r="N16" s="60" t="s">
        <v>49</v>
      </c>
      <c r="O16" s="60"/>
      <c r="P16" s="61"/>
      <c r="Q16" s="60" t="s">
        <v>49</v>
      </c>
      <c r="R16" s="729"/>
      <c r="S16" s="580">
        <f t="shared" ref="S16:S23" si="1">(F16-((I16-G16)))</f>
        <v>0.22222222222222199</v>
      </c>
      <c r="T16" s="581">
        <f t="shared" ref="T16:T23" si="2">(F16-((I16-G16)+(L16-J16)+(O16-M16)+(R16-P16)))*24</f>
        <v>5.3333333333333277</v>
      </c>
      <c r="U16" s="62">
        <f t="shared" ref="U16:U23" si="3">(($J$13+C16)+($L$13-E16))</f>
        <v>0.77777777777777801</v>
      </c>
      <c r="V16" s="573">
        <f t="shared" ref="V16:V23" si="4">(I16-G16)</f>
        <v>0</v>
      </c>
      <c r="W16" s="573">
        <f t="shared" ref="W16:W23" si="5">(V16+U16)</f>
        <v>0.77777777777777801</v>
      </c>
      <c r="X16" s="49"/>
      <c r="Y16" s="46"/>
      <c r="Z16" s="582">
        <f>SUM(($J$13+C16)+($L$13-E23))</f>
        <v>0.38194444444444398</v>
      </c>
      <c r="AB16" s="572"/>
    </row>
    <row r="17" spans="1:28" x14ac:dyDescent="0.2">
      <c r="A17" s="4"/>
      <c r="B17" s="74" t="s">
        <v>48</v>
      </c>
      <c r="C17" s="80">
        <v>0.45833333333333298</v>
      </c>
      <c r="D17" s="65" t="s">
        <v>49</v>
      </c>
      <c r="E17" s="66">
        <v>0.82638888888888895</v>
      </c>
      <c r="F17" s="67">
        <f t="shared" si="0"/>
        <v>0.36805555555555597</v>
      </c>
      <c r="G17" s="65"/>
      <c r="H17" s="65" t="s">
        <v>49</v>
      </c>
      <c r="I17" s="68"/>
      <c r="J17" s="69"/>
      <c r="K17" s="69" t="s">
        <v>49</v>
      </c>
      <c r="L17" s="70"/>
      <c r="M17" s="69"/>
      <c r="N17" s="69" t="s">
        <v>49</v>
      </c>
      <c r="O17" s="70"/>
      <c r="P17" s="71"/>
      <c r="Q17" s="69" t="s">
        <v>49</v>
      </c>
      <c r="R17" s="70"/>
      <c r="S17" s="64">
        <f t="shared" si="1"/>
        <v>0.36805555555555597</v>
      </c>
      <c r="T17" s="72">
        <f t="shared" si="2"/>
        <v>8.8333333333333428</v>
      </c>
      <c r="U17" s="73">
        <f t="shared" si="3"/>
        <v>0.63194444444444398</v>
      </c>
      <c r="V17" s="74">
        <f t="shared" si="4"/>
        <v>0</v>
      </c>
      <c r="W17" s="74">
        <f t="shared" si="5"/>
        <v>0.63194444444444398</v>
      </c>
      <c r="X17" s="49"/>
      <c r="Y17" s="46"/>
      <c r="Z17" s="75">
        <f>SUM(($J$13+C17)+($L$13-E12))</f>
        <v>1.458333333333333</v>
      </c>
      <c r="AB17" s="572"/>
    </row>
    <row r="18" spans="1:28" x14ac:dyDescent="0.2">
      <c r="A18" s="4"/>
      <c r="B18" s="570" t="s">
        <v>51</v>
      </c>
      <c r="C18" s="596">
        <v>0.25347222222222199</v>
      </c>
      <c r="D18" s="45" t="s">
        <v>49</v>
      </c>
      <c r="E18" s="46">
        <v>0.82638888888888895</v>
      </c>
      <c r="F18" s="607">
        <f t="shared" si="0"/>
        <v>0.57291666666666696</v>
      </c>
      <c r="G18" s="45"/>
      <c r="H18" s="45" t="s">
        <v>49</v>
      </c>
      <c r="I18" s="246"/>
      <c r="J18" s="280"/>
      <c r="K18" s="280" t="s">
        <v>49</v>
      </c>
      <c r="L18" s="279"/>
      <c r="M18" s="280"/>
      <c r="N18" s="280"/>
      <c r="O18" s="279"/>
      <c r="P18" s="566">
        <v>0.52430555555555602</v>
      </c>
      <c r="Q18" s="280" t="s">
        <v>49</v>
      </c>
      <c r="R18" s="279">
        <v>0.55208333333333304</v>
      </c>
      <c r="S18" s="567">
        <f t="shared" si="1"/>
        <v>0.57291666666666696</v>
      </c>
      <c r="T18" s="568">
        <f t="shared" si="2"/>
        <v>13.083333333333359</v>
      </c>
      <c r="U18" s="248">
        <f t="shared" si="3"/>
        <v>0.42708333333333304</v>
      </c>
      <c r="V18" s="570">
        <f t="shared" si="4"/>
        <v>0</v>
      </c>
      <c r="W18" s="570">
        <f t="shared" si="5"/>
        <v>0.42708333333333304</v>
      </c>
      <c r="X18" s="49"/>
      <c r="Y18" s="46"/>
      <c r="Z18" s="571">
        <f t="shared" ref="Z18:Z23" si="6">SUM(($J$13+C18)+($L$13-E17))</f>
        <v>0.42708333333333304</v>
      </c>
      <c r="AB18" s="572"/>
    </row>
    <row r="19" spans="1:28" x14ac:dyDescent="0.2">
      <c r="A19" s="4"/>
      <c r="B19" s="570" t="s">
        <v>52</v>
      </c>
      <c r="C19" s="596">
        <v>0.25347222222222199</v>
      </c>
      <c r="D19" s="45" t="s">
        <v>49</v>
      </c>
      <c r="E19" s="46">
        <v>0.82638888888888895</v>
      </c>
      <c r="F19" s="607">
        <f t="shared" si="0"/>
        <v>0.57291666666666696</v>
      </c>
      <c r="G19" s="45"/>
      <c r="H19" s="45" t="s">
        <v>49</v>
      </c>
      <c r="I19" s="246"/>
      <c r="J19" s="280"/>
      <c r="K19" s="280" t="s">
        <v>49</v>
      </c>
      <c r="L19" s="279"/>
      <c r="M19" s="280"/>
      <c r="N19" s="280" t="s">
        <v>49</v>
      </c>
      <c r="O19" s="279"/>
      <c r="P19" s="566">
        <v>0.52430555555555602</v>
      </c>
      <c r="Q19" s="280" t="s">
        <v>49</v>
      </c>
      <c r="R19" s="279">
        <v>0.55208333333333304</v>
      </c>
      <c r="S19" s="567">
        <f t="shared" si="1"/>
        <v>0.57291666666666696</v>
      </c>
      <c r="T19" s="568">
        <f t="shared" si="2"/>
        <v>13.083333333333359</v>
      </c>
      <c r="U19" s="248">
        <f t="shared" si="3"/>
        <v>0.42708333333333304</v>
      </c>
      <c r="V19" s="570">
        <f t="shared" si="4"/>
        <v>0</v>
      </c>
      <c r="W19" s="570">
        <f t="shared" si="5"/>
        <v>0.42708333333333304</v>
      </c>
      <c r="X19" s="49"/>
      <c r="Y19" s="46"/>
      <c r="Z19" s="571">
        <f t="shared" si="6"/>
        <v>0.42708333333333304</v>
      </c>
      <c r="AB19" s="572"/>
    </row>
    <row r="20" spans="1:28" x14ac:dyDescent="0.2">
      <c r="A20" s="4"/>
      <c r="B20" s="570" t="s">
        <v>53</v>
      </c>
      <c r="C20" s="596">
        <v>0.25347222222222199</v>
      </c>
      <c r="D20" s="45" t="s">
        <v>49</v>
      </c>
      <c r="E20" s="46">
        <v>0.82638888888888895</v>
      </c>
      <c r="F20" s="607">
        <f t="shared" si="0"/>
        <v>0.57291666666666696</v>
      </c>
      <c r="G20" s="45"/>
      <c r="H20" s="45" t="s">
        <v>49</v>
      </c>
      <c r="I20" s="246"/>
      <c r="J20" s="280"/>
      <c r="K20" s="280" t="s">
        <v>49</v>
      </c>
      <c r="L20" s="279"/>
      <c r="M20" s="280"/>
      <c r="N20" s="280" t="s">
        <v>49</v>
      </c>
      <c r="O20" s="279"/>
      <c r="P20" s="566">
        <v>0.52430555555555602</v>
      </c>
      <c r="Q20" s="280" t="s">
        <v>49</v>
      </c>
      <c r="R20" s="279">
        <v>0.55208333333333304</v>
      </c>
      <c r="S20" s="567">
        <f t="shared" si="1"/>
        <v>0.57291666666666696</v>
      </c>
      <c r="T20" s="568">
        <f t="shared" si="2"/>
        <v>13.083333333333359</v>
      </c>
      <c r="U20" s="248">
        <f t="shared" si="3"/>
        <v>0.42708333333333304</v>
      </c>
      <c r="V20" s="570">
        <f t="shared" si="4"/>
        <v>0</v>
      </c>
      <c r="W20" s="570">
        <f t="shared" si="5"/>
        <v>0.42708333333333304</v>
      </c>
      <c r="X20" s="49"/>
      <c r="Y20" s="46"/>
      <c r="Z20" s="571">
        <f t="shared" si="6"/>
        <v>0.42708333333333304</v>
      </c>
      <c r="AB20" s="572"/>
    </row>
    <row r="21" spans="1:28" x14ac:dyDescent="0.2">
      <c r="A21" s="4"/>
      <c r="B21" s="570" t="s">
        <v>54</v>
      </c>
      <c r="C21" s="596">
        <v>0.25347222222222199</v>
      </c>
      <c r="D21" s="45" t="s">
        <v>49</v>
      </c>
      <c r="E21" s="46">
        <v>0.82638888888888895</v>
      </c>
      <c r="F21" s="607">
        <f t="shared" si="0"/>
        <v>0.57291666666666696</v>
      </c>
      <c r="G21" s="45"/>
      <c r="H21" s="45" t="s">
        <v>49</v>
      </c>
      <c r="I21" s="246"/>
      <c r="J21" s="280"/>
      <c r="K21" s="280" t="s">
        <v>49</v>
      </c>
      <c r="L21" s="279"/>
      <c r="M21" s="280"/>
      <c r="N21" s="280" t="s">
        <v>49</v>
      </c>
      <c r="O21" s="279"/>
      <c r="P21" s="566">
        <v>0.52430555555555602</v>
      </c>
      <c r="Q21" s="280" t="s">
        <v>49</v>
      </c>
      <c r="R21" s="279">
        <v>0.55208333333333304</v>
      </c>
      <c r="S21" s="567">
        <f t="shared" si="1"/>
        <v>0.57291666666666696</v>
      </c>
      <c r="T21" s="568">
        <f t="shared" si="2"/>
        <v>13.083333333333359</v>
      </c>
      <c r="U21" s="248">
        <f t="shared" si="3"/>
        <v>0.42708333333333304</v>
      </c>
      <c r="V21" s="570">
        <f t="shared" si="4"/>
        <v>0</v>
      </c>
      <c r="W21" s="570">
        <f t="shared" si="5"/>
        <v>0.42708333333333304</v>
      </c>
      <c r="X21" s="49"/>
      <c r="Y21" s="46"/>
      <c r="Z21" s="571">
        <f t="shared" si="6"/>
        <v>0.42708333333333304</v>
      </c>
      <c r="AB21" s="572"/>
    </row>
    <row r="22" spans="1:28" x14ac:dyDescent="0.2">
      <c r="A22" s="4"/>
      <c r="B22" s="570" t="s">
        <v>55</v>
      </c>
      <c r="C22" s="567">
        <v>0.31597222222222199</v>
      </c>
      <c r="D22" s="284" t="s">
        <v>49</v>
      </c>
      <c r="E22" s="274">
        <v>0.82638888888888895</v>
      </c>
      <c r="F22" s="608">
        <f t="shared" si="0"/>
        <v>0.51041666666666696</v>
      </c>
      <c r="G22" s="284"/>
      <c r="H22" s="284" t="s">
        <v>49</v>
      </c>
      <c r="I22" s="285"/>
      <c r="J22" s="280"/>
      <c r="K22" s="280" t="s">
        <v>49</v>
      </c>
      <c r="L22" s="279"/>
      <c r="M22" s="566"/>
      <c r="N22" s="280" t="s">
        <v>49</v>
      </c>
      <c r="O22" s="280"/>
      <c r="P22" s="566"/>
      <c r="Q22" s="280" t="s">
        <v>49</v>
      </c>
      <c r="R22" s="279"/>
      <c r="S22" s="567">
        <f t="shared" si="1"/>
        <v>0.51041666666666696</v>
      </c>
      <c r="T22" s="568">
        <f t="shared" si="2"/>
        <v>12.250000000000007</v>
      </c>
      <c r="U22" s="248">
        <f t="shared" si="3"/>
        <v>0.48958333333333304</v>
      </c>
      <c r="V22" s="570">
        <f t="shared" si="4"/>
        <v>0</v>
      </c>
      <c r="W22" s="570">
        <f t="shared" si="5"/>
        <v>0.48958333333333304</v>
      </c>
      <c r="X22" s="49"/>
      <c r="Y22" s="46"/>
      <c r="Z22" s="571">
        <f t="shared" si="6"/>
        <v>0.48958333333333304</v>
      </c>
      <c r="AB22" s="572"/>
    </row>
    <row r="23" spans="1:28" x14ac:dyDescent="0.2">
      <c r="A23" s="4"/>
      <c r="B23" s="570" t="s">
        <v>56</v>
      </c>
      <c r="C23" s="606">
        <v>0.31597222222222199</v>
      </c>
      <c r="D23" s="45" t="s">
        <v>49</v>
      </c>
      <c r="E23" s="46">
        <v>0.87152777777777801</v>
      </c>
      <c r="F23" s="607">
        <f t="shared" si="0"/>
        <v>0.55555555555555602</v>
      </c>
      <c r="G23" s="45"/>
      <c r="H23" s="45" t="s">
        <v>49</v>
      </c>
      <c r="I23" s="246"/>
      <c r="J23" s="280"/>
      <c r="K23" s="280" t="s">
        <v>49</v>
      </c>
      <c r="L23" s="279"/>
      <c r="M23" s="566"/>
      <c r="N23" s="280" t="s">
        <v>49</v>
      </c>
      <c r="O23" s="280"/>
      <c r="P23" s="566"/>
      <c r="Q23" s="280" t="s">
        <v>49</v>
      </c>
      <c r="R23" s="279"/>
      <c r="S23" s="567">
        <f t="shared" si="1"/>
        <v>0.55555555555555602</v>
      </c>
      <c r="T23" s="568">
        <f t="shared" si="2"/>
        <v>13.333333333333345</v>
      </c>
      <c r="U23" s="248">
        <f t="shared" si="3"/>
        <v>0.44444444444444398</v>
      </c>
      <c r="V23" s="570">
        <f t="shared" si="4"/>
        <v>0</v>
      </c>
      <c r="W23" s="570">
        <f t="shared" si="5"/>
        <v>0.44444444444444398</v>
      </c>
      <c r="X23" s="49"/>
      <c r="Y23" s="6"/>
      <c r="Z23" s="582">
        <f t="shared" si="6"/>
        <v>0.48958333333333304</v>
      </c>
      <c r="AB23" s="572"/>
    </row>
    <row r="24" spans="1:28" x14ac:dyDescent="0.2">
      <c r="A24" s="4"/>
      <c r="B24" s="51"/>
      <c r="C24" s="51" t="s">
        <v>260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8"/>
      <c r="S24" s="216">
        <f>SUM(S17:S23)*24</f>
        <v>89.416666666666742</v>
      </c>
      <c r="T24" s="217">
        <f>SUM(T17:T23)</f>
        <v>86.750000000000114</v>
      </c>
      <c r="U24" s="6"/>
      <c r="V24" s="4"/>
      <c r="W24" s="218">
        <f>SUM(W17:W23)*24</f>
        <v>78.583333333333258</v>
      </c>
      <c r="X24" s="52"/>
      <c r="Y24" s="52"/>
      <c r="Z24" s="19"/>
    </row>
    <row r="25" spans="1:28" x14ac:dyDescent="0.2">
      <c r="S25" s="6"/>
      <c r="U25" s="6"/>
      <c r="V25" s="4"/>
      <c r="W25" s="4"/>
      <c r="X25" s="4"/>
      <c r="Y25" s="4"/>
      <c r="Z25" s="4"/>
    </row>
    <row r="27" spans="1:28" ht="13.5" thickBot="1" x14ac:dyDescent="0.25">
      <c r="A27" s="4"/>
      <c r="B27" s="727" t="s">
        <v>64</v>
      </c>
      <c r="C27" s="730">
        <v>0.25694444444444442</v>
      </c>
      <c r="D27" s="731" t="s">
        <v>49</v>
      </c>
      <c r="E27" s="731">
        <v>0.33680555555555558</v>
      </c>
      <c r="F27" s="732">
        <f t="shared" ref="F27:F38" si="7">(E27-C27)</f>
        <v>7.986111111111116E-2</v>
      </c>
      <c r="G27" s="731"/>
      <c r="H27" s="731" t="s">
        <v>49</v>
      </c>
      <c r="I27" s="726"/>
      <c r="J27" s="537"/>
      <c r="K27" s="537" t="s">
        <v>49</v>
      </c>
      <c r="L27" s="722"/>
      <c r="M27" s="723"/>
      <c r="N27" s="537" t="s">
        <v>49</v>
      </c>
      <c r="O27" s="537"/>
      <c r="P27" s="723"/>
      <c r="Q27" s="537" t="s">
        <v>49</v>
      </c>
      <c r="R27" s="724"/>
      <c r="S27" s="645">
        <f t="shared" ref="S27:S38" si="8">(F27-((I27-G27)))</f>
        <v>7.986111111111116E-2</v>
      </c>
      <c r="T27" s="725">
        <f t="shared" ref="T27:T38" si="9">(F27-((I27-G27)+(L27-J27)+(O27-M27)+(R27-P27)))*24</f>
        <v>1.9166666666666679</v>
      </c>
      <c r="U27" s="726">
        <f t="shared" ref="U27:U38" si="10">(($J$13+C27)+($L$13-E27))</f>
        <v>0.92013888888888884</v>
      </c>
      <c r="V27" s="647">
        <f t="shared" ref="V27:V38" si="11">(I27-G27)</f>
        <v>0</v>
      </c>
      <c r="W27" s="573">
        <f t="shared" ref="W27:W38" si="12">(V27+U27)</f>
        <v>0.92013888888888884</v>
      </c>
      <c r="X27" s="49"/>
      <c r="Y27" s="523"/>
      <c r="Z27" s="648">
        <v>0.40625</v>
      </c>
      <c r="AB27" s="652"/>
    </row>
    <row r="28" spans="1:28" x14ac:dyDescent="0.2">
      <c r="A28" s="4"/>
      <c r="B28" s="155" t="s">
        <v>64</v>
      </c>
      <c r="C28" s="150">
        <v>0.36805555555555558</v>
      </c>
      <c r="D28" s="151" t="s">
        <v>49</v>
      </c>
      <c r="E28" s="151">
        <v>0.82638888888888884</v>
      </c>
      <c r="F28" s="152">
        <f t="shared" si="7"/>
        <v>0.45833333333333326</v>
      </c>
      <c r="G28" s="151"/>
      <c r="H28" s="151" t="s">
        <v>49</v>
      </c>
      <c r="I28" s="133"/>
      <c r="J28" s="126"/>
      <c r="K28" s="126" t="s">
        <v>49</v>
      </c>
      <c r="L28" s="127"/>
      <c r="M28" s="126"/>
      <c r="N28" s="126" t="s">
        <v>49</v>
      </c>
      <c r="O28" s="127"/>
      <c r="P28" s="128"/>
      <c r="Q28" s="125" t="s">
        <v>49</v>
      </c>
      <c r="R28" s="102"/>
      <c r="S28" s="99">
        <f t="shared" si="8"/>
        <v>0.45833333333333326</v>
      </c>
      <c r="T28" s="113">
        <f t="shared" si="9"/>
        <v>10.999999999999998</v>
      </c>
      <c r="U28" s="114">
        <f t="shared" si="10"/>
        <v>0.54166666666666674</v>
      </c>
      <c r="V28" s="100">
        <f t="shared" si="11"/>
        <v>0</v>
      </c>
      <c r="W28" s="74">
        <f t="shared" si="12"/>
        <v>0.54166666666666674</v>
      </c>
      <c r="X28" s="49"/>
      <c r="Y28" s="523"/>
      <c r="Z28" s="115">
        <f>SUM(($J$13+C28)+($L$13-E26))</f>
        <v>1.3680555555555556</v>
      </c>
      <c r="AB28" s="652"/>
    </row>
    <row r="29" spans="1:28" x14ac:dyDescent="0.2">
      <c r="A29" s="4"/>
      <c r="B29" s="621" t="s">
        <v>65</v>
      </c>
      <c r="C29" s="710">
        <v>0.25694444444444448</v>
      </c>
      <c r="D29" s="46" t="s">
        <v>49</v>
      </c>
      <c r="E29" s="46">
        <v>0.82638888888888884</v>
      </c>
      <c r="F29" s="711">
        <f t="shared" si="7"/>
        <v>0.56944444444444442</v>
      </c>
      <c r="G29" s="46">
        <v>0.50694444444444442</v>
      </c>
      <c r="H29" s="46" t="s">
        <v>49</v>
      </c>
      <c r="I29" s="682">
        <v>0.54861111111111116</v>
      </c>
      <c r="J29" s="521"/>
      <c r="K29" s="521" t="s">
        <v>49</v>
      </c>
      <c r="L29" s="679"/>
      <c r="M29" s="521">
        <v>0.54861111111111116</v>
      </c>
      <c r="N29" s="521" t="s">
        <v>49</v>
      </c>
      <c r="O29" s="679">
        <v>0.59375</v>
      </c>
      <c r="P29" s="680"/>
      <c r="Q29" s="545" t="s">
        <v>49</v>
      </c>
      <c r="R29" s="256"/>
      <c r="S29" s="628">
        <f t="shared" si="8"/>
        <v>0.52777777777777768</v>
      </c>
      <c r="T29" s="639">
        <f t="shared" si="9"/>
        <v>11.583333333333332</v>
      </c>
      <c r="U29" s="640">
        <f t="shared" si="10"/>
        <v>0.43055555555555564</v>
      </c>
      <c r="V29" s="630">
        <f t="shared" si="11"/>
        <v>4.1666666666666741E-2</v>
      </c>
      <c r="W29" s="570">
        <f t="shared" si="12"/>
        <v>0.47222222222222238</v>
      </c>
      <c r="X29" s="49"/>
      <c r="Y29" s="523"/>
      <c r="Z29" s="712">
        <f t="shared" ref="Z29:Z34" si="13">SUM(($J$13+C29)+($L$13-E28))</f>
        <v>0.43055555555555564</v>
      </c>
      <c r="AB29" s="652"/>
    </row>
    <row r="30" spans="1:28" x14ac:dyDescent="0.2">
      <c r="A30" s="4"/>
      <c r="B30" s="733" t="s">
        <v>84</v>
      </c>
      <c r="C30" s="710">
        <v>0.25694444444444442</v>
      </c>
      <c r="D30" s="46" t="s">
        <v>49</v>
      </c>
      <c r="E30" s="46">
        <v>0.92708333333333337</v>
      </c>
      <c r="F30" s="711">
        <f t="shared" si="7"/>
        <v>0.67013888888888895</v>
      </c>
      <c r="G30" s="46">
        <v>0.50694444444444442</v>
      </c>
      <c r="H30" s="46" t="s">
        <v>49</v>
      </c>
      <c r="I30" s="682">
        <v>0.59375</v>
      </c>
      <c r="J30" s="129"/>
      <c r="K30" s="129" t="s">
        <v>49</v>
      </c>
      <c r="L30" s="679"/>
      <c r="M30" s="680"/>
      <c r="N30" s="129" t="s">
        <v>49</v>
      </c>
      <c r="O30" s="129"/>
      <c r="P30" s="695"/>
      <c r="Q30" s="129" t="s">
        <v>49</v>
      </c>
      <c r="R30" s="256"/>
      <c r="S30" s="628">
        <f t="shared" si="8"/>
        <v>0.58333333333333337</v>
      </c>
      <c r="T30" s="681">
        <f t="shared" si="9"/>
        <v>14</v>
      </c>
      <c r="U30" s="682">
        <f t="shared" si="10"/>
        <v>0.32986111111111105</v>
      </c>
      <c r="V30" s="630">
        <f t="shared" si="11"/>
        <v>8.680555555555558E-2</v>
      </c>
      <c r="W30" s="570">
        <f t="shared" si="12"/>
        <v>0.41666666666666663</v>
      </c>
      <c r="X30" s="49"/>
      <c r="Y30" s="523"/>
      <c r="Z30" s="683">
        <f t="shared" si="13"/>
        <v>0.43055555555555558</v>
      </c>
      <c r="AB30" s="652"/>
    </row>
    <row r="31" spans="1:28" x14ac:dyDescent="0.2">
      <c r="A31" s="4"/>
      <c r="B31" s="621" t="s">
        <v>261</v>
      </c>
      <c r="C31" s="696">
        <v>0.3888888888888889</v>
      </c>
      <c r="D31" s="632" t="s">
        <v>49</v>
      </c>
      <c r="E31" s="632">
        <v>0.9375</v>
      </c>
      <c r="F31" s="697">
        <f t="shared" si="7"/>
        <v>0.54861111111111116</v>
      </c>
      <c r="G31" s="632"/>
      <c r="H31" s="632" t="s">
        <v>49</v>
      </c>
      <c r="I31" s="640"/>
      <c r="J31" s="545"/>
      <c r="K31" s="545" t="s">
        <v>49</v>
      </c>
      <c r="L31" s="634"/>
      <c r="M31" s="545"/>
      <c r="N31" s="545" t="s">
        <v>49</v>
      </c>
      <c r="O31" s="634"/>
      <c r="P31" s="635"/>
      <c r="Q31" s="545" t="s">
        <v>49</v>
      </c>
      <c r="R31" s="256"/>
      <c r="S31" s="628">
        <f t="shared" si="8"/>
        <v>0.54861111111111116</v>
      </c>
      <c r="T31" s="639">
        <f t="shared" si="9"/>
        <v>13.166666666666668</v>
      </c>
      <c r="U31" s="640">
        <f t="shared" si="10"/>
        <v>0.4513888888888889</v>
      </c>
      <c r="V31" s="630">
        <f t="shared" si="11"/>
        <v>0</v>
      </c>
      <c r="W31" s="570">
        <f t="shared" si="12"/>
        <v>0.4513888888888889</v>
      </c>
      <c r="X31" s="49"/>
      <c r="Y31" s="523"/>
      <c r="Z31" s="712">
        <f t="shared" si="13"/>
        <v>0.46180555555555552</v>
      </c>
      <c r="AB31" s="652"/>
    </row>
    <row r="32" spans="1:28" x14ac:dyDescent="0.2">
      <c r="A32" s="4"/>
      <c r="B32" s="621" t="s">
        <v>103</v>
      </c>
      <c r="C32" s="696">
        <v>0.31597222222222221</v>
      </c>
      <c r="D32" s="632" t="s">
        <v>49</v>
      </c>
      <c r="E32" s="632">
        <v>0.82638888888888884</v>
      </c>
      <c r="F32" s="697">
        <f t="shared" si="7"/>
        <v>0.51041666666666663</v>
      </c>
      <c r="G32" s="632"/>
      <c r="H32" s="632" t="s">
        <v>49</v>
      </c>
      <c r="I32" s="640"/>
      <c r="J32" s="545"/>
      <c r="K32" s="545" t="s">
        <v>49</v>
      </c>
      <c r="L32" s="634"/>
      <c r="M32" s="545"/>
      <c r="N32" s="545" t="s">
        <v>49</v>
      </c>
      <c r="O32" s="634"/>
      <c r="P32" s="635"/>
      <c r="Q32" s="545" t="s">
        <v>49</v>
      </c>
      <c r="R32" s="256"/>
      <c r="S32" s="628">
        <f t="shared" si="8"/>
        <v>0.51041666666666663</v>
      </c>
      <c r="T32" s="639">
        <f t="shared" si="9"/>
        <v>12.25</v>
      </c>
      <c r="U32" s="640">
        <f t="shared" si="10"/>
        <v>0.48958333333333337</v>
      </c>
      <c r="V32" s="630">
        <f t="shared" si="11"/>
        <v>0</v>
      </c>
      <c r="W32" s="570">
        <f t="shared" si="12"/>
        <v>0.48958333333333337</v>
      </c>
      <c r="X32" s="49"/>
      <c r="Y32" s="523"/>
      <c r="Z32" s="712">
        <f t="shared" si="13"/>
        <v>0.37847222222222221</v>
      </c>
      <c r="AB32" s="652"/>
    </row>
    <row r="33" spans="1:28" x14ac:dyDescent="0.2">
      <c r="A33" s="4"/>
      <c r="B33" s="621" t="s">
        <v>262</v>
      </c>
      <c r="C33" s="696">
        <v>0.3125</v>
      </c>
      <c r="D33" s="632" t="s">
        <v>49</v>
      </c>
      <c r="E33" s="632">
        <v>0.89583333333333337</v>
      </c>
      <c r="F33" s="697">
        <f t="shared" si="7"/>
        <v>0.58333333333333337</v>
      </c>
      <c r="G33" s="632"/>
      <c r="H33" s="632" t="s">
        <v>49</v>
      </c>
      <c r="I33" s="640"/>
      <c r="J33" s="545"/>
      <c r="K33" s="545" t="s">
        <v>49</v>
      </c>
      <c r="L33" s="634"/>
      <c r="M33" s="545"/>
      <c r="N33" s="545" t="s">
        <v>49</v>
      </c>
      <c r="O33" s="634"/>
      <c r="P33" s="635"/>
      <c r="Q33" s="545" t="s">
        <v>49</v>
      </c>
      <c r="R33" s="256"/>
      <c r="S33" s="628">
        <f t="shared" si="8"/>
        <v>0.58333333333333337</v>
      </c>
      <c r="T33" s="639">
        <f t="shared" si="9"/>
        <v>14</v>
      </c>
      <c r="U33" s="640">
        <f t="shared" si="10"/>
        <v>0.41666666666666663</v>
      </c>
      <c r="V33" s="630">
        <f t="shared" si="11"/>
        <v>0</v>
      </c>
      <c r="W33" s="570">
        <f t="shared" si="12"/>
        <v>0.41666666666666663</v>
      </c>
      <c r="X33" s="49"/>
      <c r="Y33" s="523"/>
      <c r="Z33" s="712">
        <f t="shared" si="13"/>
        <v>0.48611111111111116</v>
      </c>
      <c r="AB33" s="652"/>
    </row>
    <row r="34" spans="1:28" ht="13.5" thickBot="1" x14ac:dyDescent="0.25">
      <c r="A34" s="4"/>
      <c r="B34" s="145" t="s">
        <v>205</v>
      </c>
      <c r="C34" s="148">
        <v>0.24652777777777779</v>
      </c>
      <c r="D34" s="29" t="s">
        <v>49</v>
      </c>
      <c r="E34" s="29">
        <v>0.47569444444444442</v>
      </c>
      <c r="F34" s="149">
        <f t="shared" si="7"/>
        <v>0.22916666666666663</v>
      </c>
      <c r="G34" s="29"/>
      <c r="H34" s="29" t="s">
        <v>49</v>
      </c>
      <c r="I34" s="98"/>
      <c r="J34" s="101"/>
      <c r="K34" s="101" t="s">
        <v>49</v>
      </c>
      <c r="L34" s="643"/>
      <c r="M34" s="644"/>
      <c r="N34" s="101" t="s">
        <v>49</v>
      </c>
      <c r="O34" s="101"/>
      <c r="P34" s="130"/>
      <c r="Q34" s="101" t="s">
        <v>49</v>
      </c>
      <c r="R34" s="724"/>
      <c r="S34" s="645">
        <f t="shared" si="8"/>
        <v>0.22916666666666663</v>
      </c>
      <c r="T34" s="646">
        <f t="shared" si="9"/>
        <v>5.4999999999999991</v>
      </c>
      <c r="U34" s="98">
        <f t="shared" si="10"/>
        <v>0.77083333333333337</v>
      </c>
      <c r="V34" s="647">
        <f t="shared" si="11"/>
        <v>0</v>
      </c>
      <c r="W34" s="573">
        <f t="shared" si="12"/>
        <v>0.77083333333333337</v>
      </c>
      <c r="X34" s="49"/>
      <c r="Y34" s="523"/>
      <c r="Z34" s="648">
        <f t="shared" si="13"/>
        <v>0.35069444444444442</v>
      </c>
      <c r="AB34" s="652"/>
    </row>
    <row r="35" spans="1:28" ht="13.5" thickBot="1" x14ac:dyDescent="0.25">
      <c r="A35" s="4"/>
      <c r="B35" s="155" t="s">
        <v>88</v>
      </c>
      <c r="C35" s="156">
        <v>0.45833333333333331</v>
      </c>
      <c r="D35" s="66" t="s">
        <v>49</v>
      </c>
      <c r="E35" s="66">
        <v>0.82638888888888884</v>
      </c>
      <c r="F35" s="157">
        <f t="shared" si="7"/>
        <v>0.36805555555555552</v>
      </c>
      <c r="G35" s="66"/>
      <c r="H35" s="66" t="s">
        <v>49</v>
      </c>
      <c r="I35" s="114"/>
      <c r="J35" s="125"/>
      <c r="K35" s="125" t="s">
        <v>49</v>
      </c>
      <c r="L35" s="131"/>
      <c r="M35" s="124"/>
      <c r="N35" s="125" t="s">
        <v>49</v>
      </c>
      <c r="O35" s="125"/>
      <c r="P35" s="124">
        <v>0.52430555555555558</v>
      </c>
      <c r="Q35" s="125" t="s">
        <v>49</v>
      </c>
      <c r="R35" s="102">
        <v>0.54513888888888884</v>
      </c>
      <c r="S35" s="99">
        <f t="shared" si="8"/>
        <v>0.36805555555555552</v>
      </c>
      <c r="T35" s="113">
        <f t="shared" si="9"/>
        <v>8.3333333333333339</v>
      </c>
      <c r="U35" s="114">
        <f t="shared" si="10"/>
        <v>0.63194444444444442</v>
      </c>
      <c r="V35" s="100">
        <f t="shared" si="11"/>
        <v>0</v>
      </c>
      <c r="W35" s="74">
        <f t="shared" si="12"/>
        <v>0.63194444444444442</v>
      </c>
      <c r="X35" s="49"/>
      <c r="Y35" s="523"/>
      <c r="Z35" s="115">
        <f>SUM(($J$13+C35)+($L$13-E26))</f>
        <v>1.4583333333333333</v>
      </c>
      <c r="AB35" s="652"/>
    </row>
    <row r="36" spans="1:28" ht="13.5" thickBot="1" x14ac:dyDescent="0.25">
      <c r="A36" s="4"/>
      <c r="B36" s="145" t="s">
        <v>263</v>
      </c>
      <c r="C36" s="148">
        <v>0.25347222222222221</v>
      </c>
      <c r="D36" s="29" t="s">
        <v>49</v>
      </c>
      <c r="E36" s="29">
        <v>0.33680555555555558</v>
      </c>
      <c r="F36" s="149">
        <f t="shared" si="7"/>
        <v>8.333333333333337E-2</v>
      </c>
      <c r="G36" s="29"/>
      <c r="H36" s="29" t="s">
        <v>49</v>
      </c>
      <c r="I36" s="98"/>
      <c r="J36" s="101"/>
      <c r="K36" s="101" t="s">
        <v>49</v>
      </c>
      <c r="L36" s="643"/>
      <c r="M36" s="644">
        <v>0.50694444444444442</v>
      </c>
      <c r="N36" s="101" t="s">
        <v>49</v>
      </c>
      <c r="O36" s="101">
        <v>0.59027777777777779</v>
      </c>
      <c r="P36" s="130"/>
      <c r="Q36" s="101" t="s">
        <v>49</v>
      </c>
      <c r="R36" s="724"/>
      <c r="S36" s="645">
        <f t="shared" si="8"/>
        <v>8.333333333333337E-2</v>
      </c>
      <c r="T36" s="646">
        <f t="shared" si="9"/>
        <v>0</v>
      </c>
      <c r="U36" s="98">
        <f t="shared" si="10"/>
        <v>0.91666666666666663</v>
      </c>
      <c r="V36" s="647">
        <f t="shared" si="11"/>
        <v>0</v>
      </c>
      <c r="W36" s="573">
        <f t="shared" si="12"/>
        <v>0.91666666666666663</v>
      </c>
      <c r="X36" s="49"/>
      <c r="Y36" s="523"/>
      <c r="Z36" s="115">
        <f>SUM(($J$13+C36)+($L$13-E22))</f>
        <v>0.42708333333333326</v>
      </c>
      <c r="AB36" s="652"/>
    </row>
    <row r="37" spans="1:28" x14ac:dyDescent="0.2">
      <c r="A37" s="4"/>
      <c r="B37" s="155" t="s">
        <v>67</v>
      </c>
      <c r="C37" s="156">
        <v>0.33333333333333331</v>
      </c>
      <c r="D37" s="66" t="s">
        <v>49</v>
      </c>
      <c r="E37" s="66">
        <v>0.82638888888888884</v>
      </c>
      <c r="F37" s="157">
        <f t="shared" si="7"/>
        <v>0.49305555555555552</v>
      </c>
      <c r="G37" s="66">
        <v>0.5</v>
      </c>
      <c r="H37" s="66" t="s">
        <v>49</v>
      </c>
      <c r="I37" s="114">
        <v>0.54166666666666663</v>
      </c>
      <c r="J37" s="125"/>
      <c r="K37" s="125" t="s">
        <v>49</v>
      </c>
      <c r="L37" s="131"/>
      <c r="M37" s="124"/>
      <c r="N37" s="125" t="s">
        <v>49</v>
      </c>
      <c r="O37" s="125"/>
      <c r="P37" s="124"/>
      <c r="Q37" s="125" t="s">
        <v>49</v>
      </c>
      <c r="R37" s="102"/>
      <c r="S37" s="99">
        <f t="shared" si="8"/>
        <v>0.4513888888888889</v>
      </c>
      <c r="T37" s="113">
        <f t="shared" si="9"/>
        <v>10.833333333333334</v>
      </c>
      <c r="U37" s="114">
        <f t="shared" si="10"/>
        <v>0.50694444444444442</v>
      </c>
      <c r="V37" s="100">
        <f t="shared" si="11"/>
        <v>4.166666666666663E-2</v>
      </c>
      <c r="W37" s="74">
        <f t="shared" si="12"/>
        <v>0.54861111111111105</v>
      </c>
      <c r="X37" s="49"/>
      <c r="Y37" s="523"/>
      <c r="Z37" s="115">
        <f>SUM(($J$13+C37)+($L$13-E23))</f>
        <v>0.4618055555555553</v>
      </c>
      <c r="AB37" s="652"/>
    </row>
    <row r="38" spans="1:28" x14ac:dyDescent="0.2">
      <c r="A38" s="4"/>
      <c r="B38" s="701" t="s">
        <v>68</v>
      </c>
      <c r="C38" s="702">
        <v>0.25694444444444442</v>
      </c>
      <c r="D38" s="274" t="s">
        <v>49</v>
      </c>
      <c r="E38" s="274">
        <v>0.82638888888888884</v>
      </c>
      <c r="F38" s="703">
        <f t="shared" si="7"/>
        <v>0.56944444444444442</v>
      </c>
      <c r="G38" s="274">
        <v>0.50694444444444442</v>
      </c>
      <c r="H38" s="274" t="s">
        <v>49</v>
      </c>
      <c r="I38" s="707">
        <v>0.54861111111111116</v>
      </c>
      <c r="J38" s="288"/>
      <c r="K38" s="288" t="s">
        <v>49</v>
      </c>
      <c r="L38" s="704"/>
      <c r="M38" s="288">
        <v>0.54861111111111116</v>
      </c>
      <c r="N38" s="288" t="s">
        <v>49</v>
      </c>
      <c r="O38" s="704">
        <v>0.59375</v>
      </c>
      <c r="P38" s="705"/>
      <c r="Q38" s="288" t="s">
        <v>49</v>
      </c>
      <c r="R38" s="256"/>
      <c r="S38" s="628">
        <f t="shared" si="8"/>
        <v>0.52777777777777768</v>
      </c>
      <c r="T38" s="734">
        <f t="shared" si="9"/>
        <v>11.583333333333332</v>
      </c>
      <c r="U38" s="735">
        <f t="shared" si="10"/>
        <v>0.43055555555555558</v>
      </c>
      <c r="V38" s="736">
        <f t="shared" si="11"/>
        <v>4.1666666666666741E-2</v>
      </c>
      <c r="W38" s="570">
        <f t="shared" si="12"/>
        <v>0.47222222222222232</v>
      </c>
      <c r="X38" s="49"/>
      <c r="Y38" s="523"/>
      <c r="Z38" s="683">
        <f>SUM(($J$13+C38)+($L$13-E37))</f>
        <v>0.43055555555555558</v>
      </c>
      <c r="AB38" s="652"/>
    </row>
    <row r="39" spans="1:28" x14ac:dyDescent="0.2">
      <c r="C39" s="94" t="s">
        <v>264</v>
      </c>
      <c r="AB39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24"/>
  <sheetViews>
    <sheetView zoomScale="120" zoomScaleNormal="120" zoomScalePageLayoutView="85" workbookViewId="0">
      <selection activeCell="X2" sqref="X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7</v>
      </c>
      <c r="Y2" s="4"/>
      <c r="Z2" s="9">
        <v>46202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265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266</v>
      </c>
      <c r="P5" s="6"/>
      <c r="Q5" s="4"/>
      <c r="R5" s="11" t="s">
        <v>14</v>
      </c>
      <c r="S5" s="13"/>
      <c r="T5" s="15" t="s">
        <v>267</v>
      </c>
      <c r="U5" s="4"/>
      <c r="V5" s="11" t="s">
        <v>16</v>
      </c>
      <c r="W5" s="13"/>
      <c r="X5" s="16"/>
      <c r="Y5" s="12"/>
      <c r="Z5" s="15" t="s">
        <v>188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554"/>
      <c r="W6" s="554"/>
      <c r="X6" s="554"/>
      <c r="Y6" s="554"/>
      <c r="Z6" s="55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737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738"/>
      <c r="N14" s="270" t="s">
        <v>32</v>
      </c>
      <c r="O14" s="270"/>
      <c r="P14" s="738"/>
      <c r="Q14" s="270" t="s">
        <v>33</v>
      </c>
      <c r="R14" s="270"/>
      <c r="S14" s="739" t="s">
        <v>34</v>
      </c>
      <c r="T14" s="272" t="s">
        <v>35</v>
      </c>
      <c r="U14" s="737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604" t="s">
        <v>38</v>
      </c>
      <c r="C15" s="740"/>
      <c r="D15" s="273" t="s">
        <v>39</v>
      </c>
      <c r="E15" s="274"/>
      <c r="F15" s="741" t="s">
        <v>40</v>
      </c>
      <c r="G15" s="275" t="s">
        <v>41</v>
      </c>
      <c r="H15" s="275"/>
      <c r="I15" s="276" t="s">
        <v>41</v>
      </c>
      <c r="J15" s="742" t="s">
        <v>41</v>
      </c>
      <c r="K15" s="277"/>
      <c r="L15" s="277" t="s">
        <v>41</v>
      </c>
      <c r="M15" s="742" t="s">
        <v>41</v>
      </c>
      <c r="N15" s="277"/>
      <c r="O15" s="277" t="s">
        <v>41</v>
      </c>
      <c r="P15" s="742" t="s">
        <v>41</v>
      </c>
      <c r="Q15" s="277"/>
      <c r="R15" s="278" t="s">
        <v>41</v>
      </c>
      <c r="S15" s="604" t="s">
        <v>42</v>
      </c>
      <c r="T15" s="743" t="s">
        <v>43</v>
      </c>
      <c r="U15" s="743" t="s">
        <v>44</v>
      </c>
      <c r="V15" s="743" t="s">
        <v>45</v>
      </c>
      <c r="W15" s="743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605" t="s">
        <v>48</v>
      </c>
      <c r="C16" s="596"/>
      <c r="D16" s="45" t="s">
        <v>49</v>
      </c>
      <c r="E16" s="46"/>
      <c r="F16" s="607">
        <f t="shared" ref="F16:F22" si="0">(E16-C16)</f>
        <v>0</v>
      </c>
      <c r="G16" s="45"/>
      <c r="H16" s="45" t="s">
        <v>49</v>
      </c>
      <c r="I16" s="246"/>
      <c r="J16" s="47"/>
      <c r="K16" s="47" t="s">
        <v>49</v>
      </c>
      <c r="L16" s="279"/>
      <c r="M16" s="744"/>
      <c r="N16" s="47" t="s">
        <v>49</v>
      </c>
      <c r="O16" s="47"/>
      <c r="P16" s="598"/>
      <c r="Q16" s="47" t="s">
        <v>49</v>
      </c>
      <c r="R16" s="279"/>
      <c r="S16" s="745">
        <f t="shared" ref="S16:S22" si="1">(F16-((I16-G16)))</f>
        <v>0</v>
      </c>
      <c r="T16" s="746">
        <f t="shared" ref="T16:T22" si="2">(F16-((I16-G16)+(L16-J16)+(O16-M16)+(R16-P16)))*24</f>
        <v>0</v>
      </c>
      <c r="U16" s="248">
        <f t="shared" ref="U16:U22" si="3">(($J$13+C16)+($L$13-E16))</f>
        <v>1</v>
      </c>
      <c r="V16" s="747">
        <f t="shared" ref="V16:V22" si="4">(I16-G16)</f>
        <v>0</v>
      </c>
      <c r="W16" s="747">
        <f t="shared" ref="W16:W22" si="5">(V16+U16)</f>
        <v>1</v>
      </c>
      <c r="X16" s="49"/>
      <c r="Y16" s="46"/>
      <c r="Z16" s="748">
        <f>SUM(($J$13+C16)+($L$13-E12))</f>
        <v>1</v>
      </c>
      <c r="AB16" s="749"/>
    </row>
    <row r="17" spans="1:28" x14ac:dyDescent="0.2">
      <c r="A17" s="4"/>
      <c r="B17" s="605" t="s">
        <v>51</v>
      </c>
      <c r="C17" s="596"/>
      <c r="D17" s="45" t="s">
        <v>49</v>
      </c>
      <c r="E17" s="46"/>
      <c r="F17" s="607">
        <f t="shared" si="0"/>
        <v>0</v>
      </c>
      <c r="G17" s="45"/>
      <c r="H17" s="45" t="s">
        <v>49</v>
      </c>
      <c r="I17" s="246"/>
      <c r="J17" s="280"/>
      <c r="K17" s="47" t="s">
        <v>49</v>
      </c>
      <c r="L17" s="279"/>
      <c r="M17" s="744"/>
      <c r="N17" s="47" t="s">
        <v>49</v>
      </c>
      <c r="O17" s="280"/>
      <c r="P17" s="598"/>
      <c r="Q17" s="47" t="s">
        <v>49</v>
      </c>
      <c r="R17" s="279"/>
      <c r="S17" s="745">
        <f t="shared" si="1"/>
        <v>0</v>
      </c>
      <c r="T17" s="746">
        <f t="shared" si="2"/>
        <v>0</v>
      </c>
      <c r="U17" s="248">
        <f t="shared" si="3"/>
        <v>1</v>
      </c>
      <c r="V17" s="747">
        <f t="shared" si="4"/>
        <v>0</v>
      </c>
      <c r="W17" s="747">
        <f t="shared" si="5"/>
        <v>1</v>
      </c>
      <c r="X17" s="49"/>
      <c r="Y17" s="46"/>
      <c r="Z17" s="748">
        <f t="shared" ref="Z17:Z22" si="6">SUM(($J$13+C17)+($L$13-E16))</f>
        <v>1</v>
      </c>
      <c r="AB17" s="749"/>
    </row>
    <row r="18" spans="1:28" x14ac:dyDescent="0.2">
      <c r="A18" s="4"/>
      <c r="B18" s="747" t="s">
        <v>52</v>
      </c>
      <c r="C18" s="596"/>
      <c r="D18" s="45" t="s">
        <v>49</v>
      </c>
      <c r="E18" s="46"/>
      <c r="F18" s="607">
        <f t="shared" si="0"/>
        <v>0</v>
      </c>
      <c r="G18" s="45"/>
      <c r="H18" s="45" t="s">
        <v>49</v>
      </c>
      <c r="I18" s="246"/>
      <c r="J18" s="280"/>
      <c r="K18" s="280" t="s">
        <v>49</v>
      </c>
      <c r="L18" s="279"/>
      <c r="M18" s="744"/>
      <c r="N18" s="280" t="s">
        <v>49</v>
      </c>
      <c r="O18" s="280"/>
      <c r="P18" s="744"/>
      <c r="Q18" s="280" t="s">
        <v>49</v>
      </c>
      <c r="R18" s="279"/>
      <c r="S18" s="745">
        <f t="shared" si="1"/>
        <v>0</v>
      </c>
      <c r="T18" s="746">
        <f t="shared" si="2"/>
        <v>0</v>
      </c>
      <c r="U18" s="248">
        <f t="shared" si="3"/>
        <v>1</v>
      </c>
      <c r="V18" s="747">
        <f t="shared" si="4"/>
        <v>0</v>
      </c>
      <c r="W18" s="747">
        <f t="shared" si="5"/>
        <v>1</v>
      </c>
      <c r="X18" s="49"/>
      <c r="Y18" s="46"/>
      <c r="Z18" s="748">
        <f t="shared" si="6"/>
        <v>1</v>
      </c>
      <c r="AB18" s="749"/>
    </row>
    <row r="19" spans="1:28" x14ac:dyDescent="0.2">
      <c r="A19" s="4"/>
      <c r="B19" s="747" t="s">
        <v>53</v>
      </c>
      <c r="C19" s="606"/>
      <c r="D19" s="45" t="s">
        <v>49</v>
      </c>
      <c r="E19" s="46"/>
      <c r="F19" s="607">
        <f t="shared" si="0"/>
        <v>0</v>
      </c>
      <c r="G19" s="45"/>
      <c r="H19" s="45" t="s">
        <v>49</v>
      </c>
      <c r="I19" s="246"/>
      <c r="J19" s="280"/>
      <c r="K19" s="280" t="s">
        <v>49</v>
      </c>
      <c r="L19" s="279"/>
      <c r="M19" s="744"/>
      <c r="N19" s="280" t="s">
        <v>49</v>
      </c>
      <c r="O19" s="280"/>
      <c r="P19" s="744"/>
      <c r="Q19" s="280" t="s">
        <v>49</v>
      </c>
      <c r="R19" s="279"/>
      <c r="S19" s="745">
        <f t="shared" si="1"/>
        <v>0</v>
      </c>
      <c r="T19" s="746">
        <f t="shared" si="2"/>
        <v>0</v>
      </c>
      <c r="U19" s="248">
        <f t="shared" si="3"/>
        <v>1</v>
      </c>
      <c r="V19" s="747">
        <f t="shared" si="4"/>
        <v>0</v>
      </c>
      <c r="W19" s="747">
        <f t="shared" si="5"/>
        <v>1</v>
      </c>
      <c r="X19" s="49"/>
      <c r="Y19" s="46"/>
      <c r="Z19" s="748">
        <f t="shared" si="6"/>
        <v>1</v>
      </c>
      <c r="AB19" s="749"/>
    </row>
    <row r="20" spans="1:28" x14ac:dyDescent="0.2">
      <c r="A20" s="4"/>
      <c r="B20" s="747" t="s">
        <v>54</v>
      </c>
      <c r="C20" s="606"/>
      <c r="D20" s="45" t="s">
        <v>49</v>
      </c>
      <c r="E20" s="46"/>
      <c r="F20" s="750">
        <f t="shared" si="0"/>
        <v>0</v>
      </c>
      <c r="G20" s="284"/>
      <c r="H20" s="284" t="s">
        <v>49</v>
      </c>
      <c r="I20" s="285"/>
      <c r="J20" s="280"/>
      <c r="K20" s="280" t="s">
        <v>49</v>
      </c>
      <c r="L20" s="279"/>
      <c r="M20" s="744"/>
      <c r="N20" s="280" t="s">
        <v>49</v>
      </c>
      <c r="O20" s="280"/>
      <c r="P20" s="744"/>
      <c r="Q20" s="280" t="s">
        <v>49</v>
      </c>
      <c r="R20" s="279"/>
      <c r="S20" s="745">
        <f t="shared" si="1"/>
        <v>0</v>
      </c>
      <c r="T20" s="746">
        <f t="shared" si="2"/>
        <v>0</v>
      </c>
      <c r="U20" s="248">
        <f t="shared" si="3"/>
        <v>1</v>
      </c>
      <c r="V20" s="747">
        <f t="shared" si="4"/>
        <v>0</v>
      </c>
      <c r="W20" s="747">
        <f t="shared" si="5"/>
        <v>1</v>
      </c>
      <c r="X20" s="49"/>
      <c r="Y20" s="46"/>
      <c r="Z20" s="748">
        <f t="shared" si="6"/>
        <v>1</v>
      </c>
      <c r="AB20" s="749"/>
    </row>
    <row r="21" spans="1:28" x14ac:dyDescent="0.2">
      <c r="A21" s="4"/>
      <c r="B21" s="605" t="s">
        <v>55</v>
      </c>
      <c r="C21" s="606"/>
      <c r="D21" s="45" t="s">
        <v>49</v>
      </c>
      <c r="E21" s="46"/>
      <c r="F21" s="607">
        <f t="shared" si="0"/>
        <v>0</v>
      </c>
      <c r="G21" s="45"/>
      <c r="H21" s="45" t="s">
        <v>49</v>
      </c>
      <c r="I21" s="246"/>
      <c r="J21" s="47"/>
      <c r="K21" s="47" t="s">
        <v>49</v>
      </c>
      <c r="L21" s="342"/>
      <c r="M21" s="598"/>
      <c r="N21" s="47" t="s">
        <v>49</v>
      </c>
      <c r="O21" s="47"/>
      <c r="P21" s="598"/>
      <c r="Q21" s="47" t="s">
        <v>49</v>
      </c>
      <c r="R21" s="279"/>
      <c r="S21" s="745">
        <f t="shared" si="1"/>
        <v>0</v>
      </c>
      <c r="T21" s="746">
        <f t="shared" si="2"/>
        <v>0</v>
      </c>
      <c r="U21" s="248">
        <f t="shared" si="3"/>
        <v>1</v>
      </c>
      <c r="V21" s="747">
        <f t="shared" si="4"/>
        <v>0</v>
      </c>
      <c r="W21" s="747">
        <f t="shared" si="5"/>
        <v>1</v>
      </c>
      <c r="X21" s="49"/>
      <c r="Y21" s="46"/>
      <c r="Z21" s="748">
        <f t="shared" si="6"/>
        <v>1</v>
      </c>
      <c r="AB21" s="749"/>
    </row>
    <row r="22" spans="1:28" x14ac:dyDescent="0.2">
      <c r="A22" s="4"/>
      <c r="B22" s="747" t="s">
        <v>56</v>
      </c>
      <c r="C22" s="606"/>
      <c r="D22" s="45" t="s">
        <v>49</v>
      </c>
      <c r="E22" s="46"/>
      <c r="F22" s="607">
        <f t="shared" si="0"/>
        <v>0</v>
      </c>
      <c r="G22" s="45"/>
      <c r="H22" s="45" t="s">
        <v>49</v>
      </c>
      <c r="I22" s="246"/>
      <c r="J22" s="280"/>
      <c r="K22" s="280" t="s">
        <v>49</v>
      </c>
      <c r="L22" s="279"/>
      <c r="M22" s="744"/>
      <c r="N22" s="280" t="s">
        <v>49</v>
      </c>
      <c r="O22" s="280"/>
      <c r="P22" s="744"/>
      <c r="Q22" s="280" t="s">
        <v>49</v>
      </c>
      <c r="R22" s="279"/>
      <c r="S22" s="745">
        <f t="shared" si="1"/>
        <v>0</v>
      </c>
      <c r="T22" s="746">
        <f t="shared" si="2"/>
        <v>0</v>
      </c>
      <c r="U22" s="248">
        <f t="shared" si="3"/>
        <v>1</v>
      </c>
      <c r="V22" s="747">
        <f t="shared" si="4"/>
        <v>0</v>
      </c>
      <c r="W22" s="747">
        <f t="shared" si="5"/>
        <v>1</v>
      </c>
      <c r="X22" s="49"/>
      <c r="Y22" s="6"/>
      <c r="Z22" s="582">
        <f t="shared" si="6"/>
        <v>1</v>
      </c>
      <c r="AB22" s="749"/>
    </row>
    <row r="23" spans="1:28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0</v>
      </c>
      <c r="T23" s="217">
        <f>SUM(T16:T22)</f>
        <v>0</v>
      </c>
      <c r="U23" s="6"/>
      <c r="V23" s="4"/>
      <c r="W23" s="218">
        <f>SUM(W16:W22)*24</f>
        <v>168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</sheetData>
  <pageMargins left="0.7" right="0.7" top="0.75" bottom="0.75" header="0.511811023622047" footer="0.3"/>
  <pageSetup paperSize="9" scale="96" orientation="landscape" horizontalDpi="300" verticalDpi="300"/>
  <headerFooter>
    <oddFooter>&amp;C_x005F_x000D_&amp;1#&amp;"Calibri,Normal"&amp;10&amp;Kff0000  C1 - Intern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6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71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72</v>
      </c>
      <c r="P5" s="6"/>
      <c r="Q5" s="4"/>
      <c r="R5" s="11" t="s">
        <v>14</v>
      </c>
      <c r="S5" s="13"/>
      <c r="T5" s="15" t="s">
        <v>73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29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395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395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396" t="s">
        <v>48</v>
      </c>
      <c r="C16" s="245">
        <v>0.46875</v>
      </c>
      <c r="D16" s="45" t="s">
        <v>49</v>
      </c>
      <c r="E16" s="45">
        <v>0.88541666666666696</v>
      </c>
      <c r="F16" s="397">
        <f t="shared" ref="F16:F22" si="0">(E16-C16)</f>
        <v>0.41666666666666696</v>
      </c>
      <c r="G16" s="45"/>
      <c r="H16" s="45" t="s">
        <v>49</v>
      </c>
      <c r="I16" s="246"/>
      <c r="J16" s="47"/>
      <c r="K16" s="47" t="s">
        <v>49</v>
      </c>
      <c r="L16" s="279"/>
      <c r="M16" s="387"/>
      <c r="N16" s="47" t="s">
        <v>49</v>
      </c>
      <c r="O16" s="47"/>
      <c r="P16" s="247"/>
      <c r="Q16" s="47" t="s">
        <v>49</v>
      </c>
      <c r="R16" s="279"/>
      <c r="S16" s="388">
        <f t="shared" ref="S16:S22" si="1">(F16-((I16-G16)))</f>
        <v>0.41666666666666696</v>
      </c>
      <c r="T16" s="389">
        <f t="shared" ref="T16:T22" si="2">(F16-((I16-G16)+(L16-J16)+(O16-M16)+(R16-P16)))*24</f>
        <v>10.000000000000007</v>
      </c>
      <c r="U16" s="248">
        <f t="shared" ref="U16:U22" si="3">(($J$13+C16)+($L$13-E16))</f>
        <v>0.58333333333333304</v>
      </c>
      <c r="V16" s="390">
        <f t="shared" ref="V16:V22" si="4">(I16-G16)</f>
        <v>0</v>
      </c>
      <c r="W16" s="390">
        <f t="shared" ref="W16:W22" si="5">(V16+U16)</f>
        <v>0.58333333333333304</v>
      </c>
      <c r="X16" s="49"/>
      <c r="Y16" s="46"/>
      <c r="Z16" s="391">
        <f>SUM(($J$13+C16)+($L$13-E12))</f>
        <v>1.46875</v>
      </c>
      <c r="AB16" s="392"/>
    </row>
    <row r="17" spans="1:28" x14ac:dyDescent="0.2">
      <c r="A17" s="4"/>
      <c r="B17" s="396" t="s">
        <v>51</v>
      </c>
      <c r="C17" s="245">
        <v>0.44791666666666702</v>
      </c>
      <c r="D17" s="45" t="s">
        <v>49</v>
      </c>
      <c r="E17" s="45">
        <v>0.88541666666666696</v>
      </c>
      <c r="F17" s="397">
        <f t="shared" si="0"/>
        <v>0.43749999999999994</v>
      </c>
      <c r="G17" s="45"/>
      <c r="H17" s="45" t="s">
        <v>49</v>
      </c>
      <c r="I17" s="246"/>
      <c r="J17" s="280"/>
      <c r="K17" s="47" t="s">
        <v>49</v>
      </c>
      <c r="L17" s="279"/>
      <c r="M17" s="387"/>
      <c r="N17" s="47" t="s">
        <v>49</v>
      </c>
      <c r="O17" s="280"/>
      <c r="P17" s="247"/>
      <c r="Q17" s="47" t="s">
        <v>49</v>
      </c>
      <c r="R17" s="279"/>
      <c r="S17" s="388">
        <f t="shared" si="1"/>
        <v>0.43749999999999994</v>
      </c>
      <c r="T17" s="389">
        <f t="shared" si="2"/>
        <v>10.499999999999998</v>
      </c>
      <c r="U17" s="248">
        <f t="shared" si="3"/>
        <v>0.5625</v>
      </c>
      <c r="V17" s="390">
        <f t="shared" si="4"/>
        <v>0</v>
      </c>
      <c r="W17" s="390">
        <f t="shared" si="5"/>
        <v>0.5625</v>
      </c>
      <c r="X17" s="49"/>
      <c r="Y17" s="46"/>
      <c r="Z17" s="391">
        <f t="shared" ref="Z17:Z22" si="6">SUM(($J$13+C17)+($L$13-E16))</f>
        <v>0.5625</v>
      </c>
      <c r="AB17" s="392"/>
    </row>
    <row r="18" spans="1:28" x14ac:dyDescent="0.2">
      <c r="A18" s="4"/>
      <c r="B18" s="390" t="s">
        <v>52</v>
      </c>
      <c r="C18" s="245">
        <v>0.46875</v>
      </c>
      <c r="D18" s="45" t="s">
        <v>49</v>
      </c>
      <c r="E18" s="45">
        <v>0.88541666666666696</v>
      </c>
      <c r="F18" s="397">
        <f t="shared" si="0"/>
        <v>0.41666666666666696</v>
      </c>
      <c r="G18" s="45"/>
      <c r="H18" s="45" t="s">
        <v>49</v>
      </c>
      <c r="I18" s="246"/>
      <c r="J18" s="280"/>
      <c r="K18" s="280" t="s">
        <v>49</v>
      </c>
      <c r="L18" s="279"/>
      <c r="M18" s="387"/>
      <c r="N18" s="280" t="s">
        <v>49</v>
      </c>
      <c r="O18" s="280"/>
      <c r="P18" s="387"/>
      <c r="Q18" s="280" t="s">
        <v>49</v>
      </c>
      <c r="R18" s="279"/>
      <c r="S18" s="388">
        <f t="shared" si="1"/>
        <v>0.41666666666666696</v>
      </c>
      <c r="T18" s="389">
        <f t="shared" si="2"/>
        <v>10.000000000000007</v>
      </c>
      <c r="U18" s="248">
        <f t="shared" si="3"/>
        <v>0.58333333333333304</v>
      </c>
      <c r="V18" s="390">
        <f t="shared" si="4"/>
        <v>0</v>
      </c>
      <c r="W18" s="390">
        <f t="shared" si="5"/>
        <v>0.58333333333333304</v>
      </c>
      <c r="X18" s="49"/>
      <c r="Y18" s="46"/>
      <c r="Z18" s="391">
        <f t="shared" si="6"/>
        <v>0.58333333333333304</v>
      </c>
      <c r="AB18" s="392"/>
    </row>
    <row r="19" spans="1:28" x14ac:dyDescent="0.2">
      <c r="A19" s="4"/>
      <c r="B19" s="390" t="s">
        <v>53</v>
      </c>
      <c r="C19" s="245">
        <v>0.46875</v>
      </c>
      <c r="D19" s="45" t="s">
        <v>49</v>
      </c>
      <c r="E19" s="45">
        <v>0.88541666666666696</v>
      </c>
      <c r="F19" s="397">
        <f t="shared" si="0"/>
        <v>0.41666666666666696</v>
      </c>
      <c r="G19" s="45"/>
      <c r="H19" s="45" t="s">
        <v>49</v>
      </c>
      <c r="I19" s="246"/>
      <c r="J19" s="280"/>
      <c r="K19" s="280" t="s">
        <v>49</v>
      </c>
      <c r="L19" s="279"/>
      <c r="M19" s="387"/>
      <c r="N19" s="280" t="s">
        <v>49</v>
      </c>
      <c r="O19" s="280"/>
      <c r="P19" s="387"/>
      <c r="Q19" s="280" t="s">
        <v>49</v>
      </c>
      <c r="R19" s="279"/>
      <c r="S19" s="388">
        <f t="shared" si="1"/>
        <v>0.41666666666666696</v>
      </c>
      <c r="T19" s="389">
        <f t="shared" si="2"/>
        <v>10.000000000000007</v>
      </c>
      <c r="U19" s="248">
        <f t="shared" si="3"/>
        <v>0.58333333333333304</v>
      </c>
      <c r="V19" s="390">
        <f t="shared" si="4"/>
        <v>0</v>
      </c>
      <c r="W19" s="390">
        <f t="shared" si="5"/>
        <v>0.58333333333333304</v>
      </c>
      <c r="X19" s="49"/>
      <c r="Y19" s="46"/>
      <c r="Z19" s="391">
        <f t="shared" si="6"/>
        <v>0.58333333333333304</v>
      </c>
      <c r="AB19" s="392"/>
    </row>
    <row r="20" spans="1:28" x14ac:dyDescent="0.2">
      <c r="A20" s="4"/>
      <c r="B20" s="390" t="s">
        <v>54</v>
      </c>
      <c r="C20" s="245">
        <v>0.46875</v>
      </c>
      <c r="D20" s="45" t="s">
        <v>49</v>
      </c>
      <c r="E20" s="45">
        <v>0.88541666666666696</v>
      </c>
      <c r="F20" s="393">
        <f t="shared" si="0"/>
        <v>0.41666666666666696</v>
      </c>
      <c r="G20" s="284"/>
      <c r="H20" s="284" t="s">
        <v>49</v>
      </c>
      <c r="I20" s="285"/>
      <c r="J20" s="280"/>
      <c r="K20" s="280" t="s">
        <v>49</v>
      </c>
      <c r="L20" s="279"/>
      <c r="M20" s="387"/>
      <c r="N20" s="280" t="s">
        <v>49</v>
      </c>
      <c r="O20" s="280"/>
      <c r="P20" s="387"/>
      <c r="Q20" s="280" t="s">
        <v>49</v>
      </c>
      <c r="R20" s="279"/>
      <c r="S20" s="388">
        <f t="shared" si="1"/>
        <v>0.41666666666666696</v>
      </c>
      <c r="T20" s="389">
        <f t="shared" si="2"/>
        <v>10.000000000000007</v>
      </c>
      <c r="U20" s="248">
        <f t="shared" si="3"/>
        <v>0.58333333333333304</v>
      </c>
      <c r="V20" s="390">
        <f t="shared" si="4"/>
        <v>0</v>
      </c>
      <c r="W20" s="390">
        <f t="shared" si="5"/>
        <v>0.58333333333333304</v>
      </c>
      <c r="X20" s="49"/>
      <c r="Y20" s="46"/>
      <c r="Z20" s="391">
        <f t="shared" si="6"/>
        <v>0.58333333333333304</v>
      </c>
      <c r="AB20" s="392"/>
    </row>
    <row r="21" spans="1:28" x14ac:dyDescent="0.2">
      <c r="A21" s="4"/>
      <c r="B21" s="396" t="s">
        <v>74</v>
      </c>
      <c r="C21" s="245">
        <v>0.32291666666666702</v>
      </c>
      <c r="D21" s="45" t="s">
        <v>49</v>
      </c>
      <c r="E21" s="45">
        <v>0.95486111111111105</v>
      </c>
      <c r="F21" s="397">
        <f t="shared" si="0"/>
        <v>0.63194444444444398</v>
      </c>
      <c r="G21" s="45">
        <v>0.57638888888888895</v>
      </c>
      <c r="H21" s="45" t="s">
        <v>49</v>
      </c>
      <c r="I21" s="246">
        <v>0.625</v>
      </c>
      <c r="J21" s="47"/>
      <c r="K21" s="47" t="s">
        <v>49</v>
      </c>
      <c r="L21" s="342"/>
      <c r="M21" s="247"/>
      <c r="N21" s="47" t="s">
        <v>49</v>
      </c>
      <c r="O21" s="47"/>
      <c r="P21" s="247"/>
      <c r="Q21" s="47" t="s">
        <v>49</v>
      </c>
      <c r="R21" s="279"/>
      <c r="S21" s="388">
        <f t="shared" si="1"/>
        <v>0.58333333333333293</v>
      </c>
      <c r="T21" s="389">
        <f t="shared" si="2"/>
        <v>13.999999999999989</v>
      </c>
      <c r="U21" s="248">
        <f t="shared" si="3"/>
        <v>0.36805555555555597</v>
      </c>
      <c r="V21" s="390">
        <f t="shared" si="4"/>
        <v>4.8611111111111049E-2</v>
      </c>
      <c r="W21" s="390">
        <f t="shared" si="5"/>
        <v>0.41666666666666702</v>
      </c>
      <c r="X21" s="49"/>
      <c r="Y21" s="46"/>
      <c r="Z21" s="391">
        <f t="shared" si="6"/>
        <v>0.43750000000000006</v>
      </c>
      <c r="AB21" s="392"/>
    </row>
    <row r="22" spans="1:28" x14ac:dyDescent="0.2">
      <c r="A22" s="4"/>
      <c r="B22" s="390" t="s">
        <v>75</v>
      </c>
      <c r="C22" s="245">
        <v>0.49305555555555602</v>
      </c>
      <c r="D22" s="45" t="s">
        <v>49</v>
      </c>
      <c r="E22" s="45">
        <v>0.93055555555555602</v>
      </c>
      <c r="F22" s="397">
        <f t="shared" si="0"/>
        <v>0.4375</v>
      </c>
      <c r="G22" s="45"/>
      <c r="H22" s="45" t="s">
        <v>49</v>
      </c>
      <c r="I22" s="246"/>
      <c r="J22" s="280"/>
      <c r="K22" s="280" t="s">
        <v>49</v>
      </c>
      <c r="L22" s="279"/>
      <c r="M22" s="387"/>
      <c r="N22" s="280" t="s">
        <v>49</v>
      </c>
      <c r="O22" s="280"/>
      <c r="P22" s="387"/>
      <c r="Q22" s="280" t="s">
        <v>49</v>
      </c>
      <c r="R22" s="279"/>
      <c r="S22" s="388">
        <f t="shared" si="1"/>
        <v>0.4375</v>
      </c>
      <c r="T22" s="389">
        <f t="shared" si="2"/>
        <v>10.5</v>
      </c>
      <c r="U22" s="248">
        <f t="shared" si="3"/>
        <v>0.5625</v>
      </c>
      <c r="V22" s="390">
        <f t="shared" si="4"/>
        <v>0</v>
      </c>
      <c r="W22" s="390">
        <f t="shared" si="5"/>
        <v>0.5625</v>
      </c>
      <c r="X22" s="49"/>
      <c r="Y22" s="6"/>
      <c r="Z22" s="335">
        <f t="shared" si="6"/>
        <v>0.53819444444444497</v>
      </c>
      <c r="AB22" s="392"/>
    </row>
    <row r="23" spans="1:28" x14ac:dyDescent="0.2">
      <c r="A23" s="4"/>
      <c r="B23" s="4"/>
      <c r="C23" s="51" t="s">
        <v>76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75.000000000000028</v>
      </c>
      <c r="T23" s="217">
        <f>SUM(T16:T22)</f>
        <v>75.000000000000014</v>
      </c>
      <c r="U23" s="6"/>
      <c r="V23" s="4"/>
      <c r="W23" s="218">
        <f>SUM(W16:W22)*24</f>
        <v>92.999999999999972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</row>
    <row r="26" spans="1:28" x14ac:dyDescent="0.2">
      <c r="A26" s="4"/>
      <c r="B26" s="402" t="s">
        <v>58</v>
      </c>
      <c r="C26" s="388">
        <v>0.54166666666666663</v>
      </c>
      <c r="D26" s="284" t="s">
        <v>49</v>
      </c>
      <c r="E26" s="274">
        <v>0.85763888888888884</v>
      </c>
      <c r="F26" s="393">
        <f>(E26-C26)</f>
        <v>0.31597222222222221</v>
      </c>
      <c r="G26" s="284"/>
      <c r="H26" s="284" t="s">
        <v>49</v>
      </c>
      <c r="I26" s="285"/>
      <c r="J26" s="280"/>
      <c r="K26" s="280" t="s">
        <v>49</v>
      </c>
      <c r="L26" s="279"/>
      <c r="M26" s="387"/>
      <c r="N26" s="280" t="s">
        <v>49</v>
      </c>
      <c r="O26" s="280"/>
      <c r="P26" s="387"/>
      <c r="Q26" s="280" t="s">
        <v>49</v>
      </c>
      <c r="R26" s="279"/>
      <c r="S26" s="388">
        <f>(F26-((I26-G26)))</f>
        <v>0.31597222222222221</v>
      </c>
      <c r="T26" s="389">
        <f>(F26-((I26-G26)+(L26-J26)+(O26-M26)+(R26-P26)))*24</f>
        <v>7.583333333333333</v>
      </c>
      <c r="U26" s="286">
        <f>(($J$13+C26)+($L$13-E26))</f>
        <v>0.68402777777777779</v>
      </c>
      <c r="V26" s="390">
        <f>(I26-G26)</f>
        <v>0</v>
      </c>
      <c r="W26" s="390">
        <f>(V26+U26)</f>
        <v>0.68402777777777779</v>
      </c>
      <c r="X26" s="49"/>
      <c r="Y26" s="46"/>
      <c r="Z26" s="391">
        <f>SUM(($J$13+C26)+($L$13-E25))</f>
        <v>1.5416666666666665</v>
      </c>
      <c r="AB26" s="392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5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54"/>
      <c r="Z4" s="6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77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78</v>
      </c>
      <c r="P5" s="6"/>
      <c r="Q5" s="4"/>
      <c r="R5" s="11" t="s">
        <v>14</v>
      </c>
      <c r="S5" s="13"/>
      <c r="T5" s="15" t="s">
        <v>79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ht="13.5" thickBot="1" x14ac:dyDescent="0.25">
      <c r="A12" s="4"/>
      <c r="B12" s="4"/>
      <c r="C12" s="35" t="s">
        <v>80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ht="13.5" thickBot="1" x14ac:dyDescent="0.25">
      <c r="A15" s="4"/>
      <c r="B15" s="395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395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55" t="s">
        <v>48</v>
      </c>
      <c r="C16" s="79">
        <v>0.22222222222222199</v>
      </c>
      <c r="D16" s="57" t="s">
        <v>49</v>
      </c>
      <c r="E16" s="29">
        <v>0.89236111111111105</v>
      </c>
      <c r="F16" s="58">
        <f t="shared" ref="F16:F22" si="0">(E16-C16)</f>
        <v>0.67013888888888906</v>
      </c>
      <c r="G16" s="57">
        <v>0.29166666666666702</v>
      </c>
      <c r="H16" s="57" t="s">
        <v>49</v>
      </c>
      <c r="I16" s="59">
        <v>0.375</v>
      </c>
      <c r="J16" s="60"/>
      <c r="K16" s="60" t="s">
        <v>49</v>
      </c>
      <c r="L16" s="346"/>
      <c r="M16" s="331">
        <v>0.54166666666666696</v>
      </c>
      <c r="N16" s="60" t="s">
        <v>49</v>
      </c>
      <c r="O16" s="60">
        <v>0.58680555555555602</v>
      </c>
      <c r="P16" s="61"/>
      <c r="Q16" s="60" t="s">
        <v>49</v>
      </c>
      <c r="R16" s="346"/>
      <c r="S16" s="332">
        <f t="shared" ref="S16:S22" si="1">(F16-((I16-G16)))</f>
        <v>0.58680555555555602</v>
      </c>
      <c r="T16" s="333">
        <f t="shared" ref="T16:T22" si="2">(F16-((I16-G16)+(L16-J16)+(O16-M16)+(R16-P16)))*24</f>
        <v>13.000000000000007</v>
      </c>
      <c r="U16" s="62">
        <f t="shared" ref="U16:U22" si="3">(($J$13+C16)+($L$13-E16))</f>
        <v>0.32986111111111094</v>
      </c>
      <c r="V16" s="334">
        <f t="shared" ref="V16:V22" si="4">(I16-G16)</f>
        <v>8.3333333333332982E-2</v>
      </c>
      <c r="W16" s="334">
        <f t="shared" ref="W16:W22" si="5">(V16+U16)</f>
        <v>0.41319444444444392</v>
      </c>
      <c r="X16" s="49"/>
      <c r="Y16" s="46"/>
      <c r="Z16" s="335">
        <f>SUM(($J$13+C16)+($L$13-E22))</f>
        <v>0.38888888888888895</v>
      </c>
      <c r="AB16" s="392"/>
    </row>
    <row r="17" spans="1:28" x14ac:dyDescent="0.2">
      <c r="A17" s="4"/>
      <c r="B17" s="63" t="s">
        <v>51</v>
      </c>
      <c r="C17" s="64">
        <v>0.35416666666666702</v>
      </c>
      <c r="D17" s="65" t="s">
        <v>49</v>
      </c>
      <c r="E17" s="66">
        <v>0.89236111111111105</v>
      </c>
      <c r="F17" s="67">
        <f t="shared" si="0"/>
        <v>0.53819444444444398</v>
      </c>
      <c r="G17" s="65"/>
      <c r="H17" s="65" t="s">
        <v>49</v>
      </c>
      <c r="I17" s="220"/>
      <c r="J17" s="69"/>
      <c r="K17" s="69" t="s">
        <v>49</v>
      </c>
      <c r="L17" s="221"/>
      <c r="M17" s="71"/>
      <c r="N17" s="69" t="s">
        <v>49</v>
      </c>
      <c r="O17" s="69"/>
      <c r="P17" s="71"/>
      <c r="Q17" s="69" t="s">
        <v>49</v>
      </c>
      <c r="R17" s="221"/>
      <c r="S17" s="64">
        <f t="shared" si="1"/>
        <v>0.53819444444444398</v>
      </c>
      <c r="T17" s="72">
        <f t="shared" si="2"/>
        <v>12.916666666666655</v>
      </c>
      <c r="U17" s="222">
        <f t="shared" si="3"/>
        <v>0.46180555555555597</v>
      </c>
      <c r="V17" s="74">
        <f t="shared" si="4"/>
        <v>0</v>
      </c>
      <c r="W17" s="74">
        <f t="shared" si="5"/>
        <v>0.46180555555555597</v>
      </c>
      <c r="X17" s="49"/>
      <c r="Y17" s="46"/>
      <c r="Z17" s="75">
        <f>SUM(($J$13+C17)+($L$13-E12))</f>
        <v>1.354166666666667</v>
      </c>
      <c r="AB17" s="392"/>
    </row>
    <row r="18" spans="1:28" x14ac:dyDescent="0.2">
      <c r="A18" s="4"/>
      <c r="B18" s="398" t="s">
        <v>52</v>
      </c>
      <c r="C18" s="245">
        <v>0.35416666666666702</v>
      </c>
      <c r="D18" s="45" t="s">
        <v>49</v>
      </c>
      <c r="E18" s="46">
        <v>0.89236111111111105</v>
      </c>
      <c r="F18" s="397">
        <f t="shared" si="0"/>
        <v>0.53819444444444398</v>
      </c>
      <c r="G18" s="45">
        <v>0.54166666666666696</v>
      </c>
      <c r="H18" s="45" t="s">
        <v>49</v>
      </c>
      <c r="I18" s="246">
        <v>0.58680555555555602</v>
      </c>
      <c r="J18" s="280"/>
      <c r="K18" s="47" t="s">
        <v>49</v>
      </c>
      <c r="L18" s="279"/>
      <c r="M18" s="387"/>
      <c r="N18" s="47" t="s">
        <v>49</v>
      </c>
      <c r="O18" s="280"/>
      <c r="P18" s="387"/>
      <c r="Q18" s="280" t="s">
        <v>49</v>
      </c>
      <c r="R18" s="279"/>
      <c r="S18" s="388">
        <f t="shared" si="1"/>
        <v>0.49305555555555491</v>
      </c>
      <c r="T18" s="389">
        <f t="shared" si="2"/>
        <v>11.833333333333318</v>
      </c>
      <c r="U18" s="248">
        <f t="shared" si="3"/>
        <v>0.46180555555555597</v>
      </c>
      <c r="V18" s="390">
        <f t="shared" si="4"/>
        <v>4.5138888888889062E-2</v>
      </c>
      <c r="W18" s="390">
        <f t="shared" si="5"/>
        <v>0.50694444444444509</v>
      </c>
      <c r="X18" s="49"/>
      <c r="Y18" s="46"/>
      <c r="Z18" s="391">
        <f>SUM(($J$13+C18)+($L$13-E17))</f>
        <v>0.46180555555555597</v>
      </c>
      <c r="AB18" s="392"/>
    </row>
    <row r="19" spans="1:28" x14ac:dyDescent="0.2">
      <c r="A19" s="4"/>
      <c r="B19" s="398" t="s">
        <v>53</v>
      </c>
      <c r="C19" s="245">
        <v>0.35416666666666702</v>
      </c>
      <c r="D19" s="45" t="s">
        <v>49</v>
      </c>
      <c r="E19" s="46">
        <v>0.89236111111111105</v>
      </c>
      <c r="F19" s="397">
        <f t="shared" si="0"/>
        <v>0.53819444444444398</v>
      </c>
      <c r="G19" s="45">
        <v>0.54166666666666696</v>
      </c>
      <c r="H19" s="45" t="s">
        <v>49</v>
      </c>
      <c r="I19" s="246">
        <v>0.58680555555555602</v>
      </c>
      <c r="J19" s="280"/>
      <c r="K19" s="47" t="s">
        <v>49</v>
      </c>
      <c r="L19" s="279"/>
      <c r="M19" s="387"/>
      <c r="N19" s="47" t="s">
        <v>49</v>
      </c>
      <c r="O19" s="280"/>
      <c r="P19" s="387"/>
      <c r="Q19" s="280" t="s">
        <v>49</v>
      </c>
      <c r="R19" s="279"/>
      <c r="S19" s="388">
        <f t="shared" si="1"/>
        <v>0.49305555555555491</v>
      </c>
      <c r="T19" s="389">
        <f t="shared" si="2"/>
        <v>11.833333333333318</v>
      </c>
      <c r="U19" s="248">
        <f t="shared" si="3"/>
        <v>0.46180555555555597</v>
      </c>
      <c r="V19" s="390">
        <f t="shared" si="4"/>
        <v>4.5138888888889062E-2</v>
      </c>
      <c r="W19" s="390">
        <f t="shared" si="5"/>
        <v>0.50694444444444509</v>
      </c>
      <c r="X19" s="49"/>
      <c r="Y19" s="46"/>
      <c r="Z19" s="391">
        <f>SUM(($J$13+C19)+($L$13-E18))</f>
        <v>0.46180555555555597</v>
      </c>
      <c r="AB19" s="392"/>
    </row>
    <row r="20" spans="1:28" x14ac:dyDescent="0.2">
      <c r="A20" s="4"/>
      <c r="B20" s="398" t="s">
        <v>81</v>
      </c>
      <c r="C20" s="245">
        <v>0.35416666666666702</v>
      </c>
      <c r="D20" s="45" t="s">
        <v>49</v>
      </c>
      <c r="E20" s="46">
        <v>0.98263888888888895</v>
      </c>
      <c r="F20" s="397">
        <f t="shared" si="0"/>
        <v>0.62847222222222188</v>
      </c>
      <c r="G20" s="45">
        <v>0.54166666666666696</v>
      </c>
      <c r="H20" s="45" t="s">
        <v>49</v>
      </c>
      <c r="I20" s="246">
        <v>0.58680555555555602</v>
      </c>
      <c r="J20" s="280"/>
      <c r="K20" s="47" t="s">
        <v>49</v>
      </c>
      <c r="L20" s="279"/>
      <c r="M20" s="387"/>
      <c r="N20" s="47" t="s">
        <v>49</v>
      </c>
      <c r="O20" s="280"/>
      <c r="P20" s="387"/>
      <c r="Q20" s="280" t="s">
        <v>49</v>
      </c>
      <c r="R20" s="279"/>
      <c r="S20" s="388">
        <f t="shared" si="1"/>
        <v>0.58333333333333282</v>
      </c>
      <c r="T20" s="389">
        <f t="shared" si="2"/>
        <v>13.999999999999988</v>
      </c>
      <c r="U20" s="248">
        <f t="shared" si="3"/>
        <v>0.37152777777777807</v>
      </c>
      <c r="V20" s="390">
        <f t="shared" si="4"/>
        <v>4.5138888888889062E-2</v>
      </c>
      <c r="W20" s="390">
        <f t="shared" si="5"/>
        <v>0.41666666666666713</v>
      </c>
      <c r="X20" s="49"/>
      <c r="Y20" s="46"/>
      <c r="Z20" s="391">
        <f>SUM(($J$13+C20)+($L$13-E19))</f>
        <v>0.46180555555555597</v>
      </c>
      <c r="AB20" s="392"/>
    </row>
    <row r="21" spans="1:28" x14ac:dyDescent="0.2">
      <c r="A21" s="4"/>
      <c r="B21" s="404" t="s">
        <v>82</v>
      </c>
      <c r="C21" s="245">
        <v>0.34722222222222199</v>
      </c>
      <c r="D21" s="45" t="s">
        <v>49</v>
      </c>
      <c r="E21" s="45">
        <v>0.90972222222222199</v>
      </c>
      <c r="F21" s="397">
        <f t="shared" si="0"/>
        <v>0.5625</v>
      </c>
      <c r="G21" s="45">
        <v>0.64236111111111105</v>
      </c>
      <c r="H21" s="45" t="s">
        <v>49</v>
      </c>
      <c r="I21" s="246">
        <v>0.6875</v>
      </c>
      <c r="J21" s="47"/>
      <c r="K21" s="47" t="s">
        <v>49</v>
      </c>
      <c r="L21" s="342"/>
      <c r="M21" s="247"/>
      <c r="N21" s="47" t="s">
        <v>49</v>
      </c>
      <c r="O21" s="47"/>
      <c r="P21" s="247"/>
      <c r="Q21" s="47" t="s">
        <v>49</v>
      </c>
      <c r="R21" s="279"/>
      <c r="S21" s="388">
        <f t="shared" si="1"/>
        <v>0.51736111111111105</v>
      </c>
      <c r="T21" s="389">
        <f t="shared" si="2"/>
        <v>12.416666666666664</v>
      </c>
      <c r="U21" s="248">
        <f t="shared" si="3"/>
        <v>0.4375</v>
      </c>
      <c r="V21" s="390">
        <f t="shared" si="4"/>
        <v>4.5138888888888951E-2</v>
      </c>
      <c r="W21" s="390">
        <f t="shared" si="5"/>
        <v>0.48263888888888895</v>
      </c>
      <c r="X21" s="49"/>
      <c r="Y21" s="46"/>
      <c r="Z21" s="391">
        <f>SUM(($J$13+C21)+($L$13-E20))</f>
        <v>0.36458333333333304</v>
      </c>
      <c r="AB21" s="392"/>
    </row>
    <row r="22" spans="1:28" x14ac:dyDescent="0.2">
      <c r="A22" s="4"/>
      <c r="B22" s="398" t="s">
        <v>56</v>
      </c>
      <c r="C22" s="245">
        <v>0.33333333333333298</v>
      </c>
      <c r="D22" s="45" t="s">
        <v>49</v>
      </c>
      <c r="E22" s="46">
        <v>0.83333333333333304</v>
      </c>
      <c r="F22" s="397">
        <f t="shared" si="0"/>
        <v>0.5</v>
      </c>
      <c r="G22" s="45"/>
      <c r="H22" s="45" t="s">
        <v>49</v>
      </c>
      <c r="I22" s="246"/>
      <c r="J22" s="280"/>
      <c r="K22" s="280" t="s">
        <v>49</v>
      </c>
      <c r="L22" s="279"/>
      <c r="M22" s="387"/>
      <c r="N22" s="280" t="s">
        <v>49</v>
      </c>
      <c r="O22" s="280"/>
      <c r="P22" s="387"/>
      <c r="Q22" s="280" t="s">
        <v>49</v>
      </c>
      <c r="R22" s="279"/>
      <c r="S22" s="388">
        <f t="shared" si="1"/>
        <v>0.5</v>
      </c>
      <c r="T22" s="389">
        <f t="shared" si="2"/>
        <v>12</v>
      </c>
      <c r="U22" s="248">
        <f t="shared" si="3"/>
        <v>0.49999999999999994</v>
      </c>
      <c r="V22" s="390">
        <f t="shared" si="4"/>
        <v>0</v>
      </c>
      <c r="W22" s="390">
        <f t="shared" si="5"/>
        <v>0.49999999999999994</v>
      </c>
      <c r="X22" s="49"/>
      <c r="Y22" s="6"/>
      <c r="Z22" s="335">
        <f>SUM(($J$13+C22)+($L$13-E21))</f>
        <v>0.42361111111111099</v>
      </c>
      <c r="AB22" s="392"/>
    </row>
    <row r="23" spans="1:28" ht="13.5" thickBot="1" x14ac:dyDescent="0.25">
      <c r="A23" s="4"/>
      <c r="B23" s="4"/>
      <c r="C23" s="51" t="s">
        <v>83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89.0833333333333</v>
      </c>
      <c r="T23" s="217">
        <f>SUM(T16:T22)</f>
        <v>87.999999999999943</v>
      </c>
      <c r="U23" s="6"/>
      <c r="V23" s="4"/>
      <c r="W23" s="218">
        <f>SUM(W16:W22)*24</f>
        <v>78.9166666666667</v>
      </c>
      <c r="X23" s="52"/>
      <c r="Y23" s="52"/>
      <c r="Z23" s="19"/>
    </row>
    <row r="24" spans="1:28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6"/>
      <c r="U24" s="6"/>
      <c r="V24" s="4"/>
      <c r="W24" s="4"/>
      <c r="X24" s="4"/>
      <c r="Y24" s="4"/>
      <c r="Z24" s="4"/>
    </row>
    <row r="25" spans="1:28" x14ac:dyDescent="0.2">
      <c r="B25" s="53"/>
      <c r="C25" s="95"/>
      <c r="D25" s="53"/>
      <c r="E25" s="12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AB25" s="90"/>
    </row>
    <row r="26" spans="1:28" ht="13.5" thickBot="1" x14ac:dyDescent="0.25">
      <c r="A26" s="4"/>
      <c r="B26" s="223" t="s">
        <v>64</v>
      </c>
      <c r="C26" s="224">
        <v>0.25</v>
      </c>
      <c r="D26" s="225" t="s">
        <v>49</v>
      </c>
      <c r="E26" s="226">
        <v>0.61458333333333337</v>
      </c>
      <c r="F26" s="227">
        <f t="shared" ref="F26:F30" si="6">(E26-C26)</f>
        <v>0.36458333333333337</v>
      </c>
      <c r="G26" s="225"/>
      <c r="H26" s="225" t="s">
        <v>49</v>
      </c>
      <c r="I26" s="228"/>
      <c r="J26" s="229"/>
      <c r="K26" s="229" t="s">
        <v>49</v>
      </c>
      <c r="L26" s="230"/>
      <c r="M26" s="231">
        <v>0.4826388888888889</v>
      </c>
      <c r="N26" s="229" t="s">
        <v>49</v>
      </c>
      <c r="O26" s="229">
        <v>0.53125</v>
      </c>
      <c r="P26" s="231"/>
      <c r="Q26" s="229" t="s">
        <v>49</v>
      </c>
      <c r="R26" s="232"/>
      <c r="S26" s="405">
        <f t="shared" ref="S26:S30" si="7">(F26-((I26-G26)))</f>
        <v>0.36458333333333337</v>
      </c>
      <c r="T26" s="233">
        <f t="shared" ref="T26:T30" si="8">(F26-((I26-G26)+(L26-J26)+(O26-M26)+(R26-P26)))*24</f>
        <v>7.5833333333333339</v>
      </c>
      <c r="U26" s="406">
        <f t="shared" ref="U26:U30" si="9">(($J$13+C26)+($L$13-E26))</f>
        <v>0.63541666666666663</v>
      </c>
      <c r="V26" s="234">
        <f t="shared" ref="V26:V30" si="10">(I26-G26)</f>
        <v>0</v>
      </c>
      <c r="W26" s="235">
        <f t="shared" ref="W26:W30" si="11">(V26+U26)</f>
        <v>0.63541666666666663</v>
      </c>
      <c r="X26" s="49"/>
      <c r="Y26" s="344"/>
      <c r="Z26" s="257">
        <f>SUM(($J$13+C26)+($L$13-E25))</f>
        <v>1.25</v>
      </c>
      <c r="AB26" s="258"/>
    </row>
    <row r="27" spans="1:28" x14ac:dyDescent="0.2">
      <c r="A27" s="4"/>
      <c r="B27" s="236" t="s">
        <v>64</v>
      </c>
      <c r="C27" s="407">
        <v>0.60416666666666663</v>
      </c>
      <c r="D27" s="345" t="s">
        <v>49</v>
      </c>
      <c r="E27" s="248">
        <v>0.89583333333333337</v>
      </c>
      <c r="F27" s="408">
        <f t="shared" si="6"/>
        <v>0.29166666666666674</v>
      </c>
      <c r="G27" s="409"/>
      <c r="H27" s="345" t="s">
        <v>49</v>
      </c>
      <c r="I27" s="410"/>
      <c r="J27" s="411"/>
      <c r="K27" s="412" t="s">
        <v>49</v>
      </c>
      <c r="L27" s="413"/>
      <c r="M27" s="411"/>
      <c r="N27" s="412" t="s">
        <v>49</v>
      </c>
      <c r="O27" s="413"/>
      <c r="P27" s="411"/>
      <c r="Q27" s="412" t="s">
        <v>49</v>
      </c>
      <c r="R27" s="414"/>
      <c r="S27" s="415">
        <f t="shared" si="7"/>
        <v>0.29166666666666674</v>
      </c>
      <c r="T27" s="416">
        <f t="shared" si="8"/>
        <v>7.0000000000000018</v>
      </c>
      <c r="U27" s="417">
        <f t="shared" si="9"/>
        <v>0.70833333333333326</v>
      </c>
      <c r="V27" s="418">
        <f t="shared" si="10"/>
        <v>0</v>
      </c>
      <c r="W27" s="419">
        <f t="shared" si="11"/>
        <v>0.70833333333333326</v>
      </c>
      <c r="X27" s="49"/>
      <c r="Y27" s="344"/>
      <c r="Z27" s="257">
        <f>SUM(($J$13+C27)+($L$13-E25))</f>
        <v>1.6041666666666665</v>
      </c>
      <c r="AB27" s="258"/>
    </row>
    <row r="28" spans="1:28" x14ac:dyDescent="0.2">
      <c r="A28" s="4"/>
      <c r="B28" s="420" t="s">
        <v>65</v>
      </c>
      <c r="C28" s="109">
        <v>0.25</v>
      </c>
      <c r="D28" s="345" t="s">
        <v>49</v>
      </c>
      <c r="E28" s="421">
        <v>0.79166666666666663</v>
      </c>
      <c r="F28" s="238">
        <f t="shared" si="6"/>
        <v>0.54166666666666663</v>
      </c>
      <c r="G28" s="409">
        <v>0.4861111111111111</v>
      </c>
      <c r="H28" s="345" t="s">
        <v>49</v>
      </c>
      <c r="I28" s="410">
        <v>0.53125</v>
      </c>
      <c r="J28" s="322"/>
      <c r="K28" s="412" t="s">
        <v>49</v>
      </c>
      <c r="L28" s="289"/>
      <c r="M28" s="411"/>
      <c r="N28" s="412" t="s">
        <v>49</v>
      </c>
      <c r="O28" s="413"/>
      <c r="P28" s="411"/>
      <c r="Q28" s="262" t="s">
        <v>49</v>
      </c>
      <c r="R28" s="256"/>
      <c r="S28" s="422">
        <f t="shared" si="7"/>
        <v>0.49652777777777773</v>
      </c>
      <c r="T28" s="263">
        <f t="shared" si="8"/>
        <v>11.916666666666666</v>
      </c>
      <c r="U28" s="417">
        <f t="shared" si="9"/>
        <v>0.45833333333333337</v>
      </c>
      <c r="V28" s="379">
        <f t="shared" si="10"/>
        <v>4.5138888888888895E-2</v>
      </c>
      <c r="W28" s="390">
        <f t="shared" si="11"/>
        <v>0.50347222222222232</v>
      </c>
      <c r="X28" s="49"/>
      <c r="Y28" s="344"/>
      <c r="Z28" s="257">
        <f>SUM(($J$13+C28)+($L$13-E27))</f>
        <v>0.35416666666666663</v>
      </c>
      <c r="AB28" s="258"/>
    </row>
    <row r="29" spans="1:28" x14ac:dyDescent="0.2">
      <c r="A29" s="4"/>
      <c r="B29" s="423" t="s">
        <v>84</v>
      </c>
      <c r="C29" s="345">
        <v>0.25</v>
      </c>
      <c r="D29" s="345">
        <v>0.88194444444444442</v>
      </c>
      <c r="E29" s="424">
        <v>0.88194444444444442</v>
      </c>
      <c r="F29" s="425">
        <f t="shared" si="6"/>
        <v>0.63194444444444442</v>
      </c>
      <c r="G29" s="345">
        <v>0.4826388888888889</v>
      </c>
      <c r="H29" s="345" t="s">
        <v>49</v>
      </c>
      <c r="I29" s="426">
        <v>0.53125</v>
      </c>
      <c r="J29" s="322"/>
      <c r="K29" s="412" t="s">
        <v>49</v>
      </c>
      <c r="L29" s="106"/>
      <c r="M29" s="412"/>
      <c r="N29" s="412" t="s">
        <v>49</v>
      </c>
      <c r="O29" s="413"/>
      <c r="P29" s="411"/>
      <c r="Q29" s="262" t="s">
        <v>49</v>
      </c>
      <c r="R29" s="256"/>
      <c r="S29" s="422">
        <f t="shared" si="7"/>
        <v>0.58333333333333326</v>
      </c>
      <c r="T29" s="263">
        <f t="shared" si="8"/>
        <v>13.999999999999998</v>
      </c>
      <c r="U29" s="427">
        <f t="shared" si="9"/>
        <v>0.36805555555555558</v>
      </c>
      <c r="V29" s="286">
        <f t="shared" si="10"/>
        <v>4.8611111111111105E-2</v>
      </c>
      <c r="W29" s="390">
        <f t="shared" si="11"/>
        <v>0.41666666666666669</v>
      </c>
      <c r="X29" s="49"/>
      <c r="Y29" s="344"/>
      <c r="Z29" s="257">
        <f>SUM(($J$13+C29)+($L$13-E28))</f>
        <v>0.45833333333333337</v>
      </c>
      <c r="AB29" s="258"/>
    </row>
    <row r="30" spans="1:28" x14ac:dyDescent="0.2">
      <c r="A30" s="4"/>
      <c r="B30" s="428" t="s">
        <v>85</v>
      </c>
      <c r="C30" s="429">
        <v>0.2361111111111111</v>
      </c>
      <c r="D30" s="345" t="s">
        <v>49</v>
      </c>
      <c r="E30" s="430">
        <v>0.86458333333333337</v>
      </c>
      <c r="F30" s="431">
        <f t="shared" si="6"/>
        <v>0.62847222222222232</v>
      </c>
      <c r="G30" s="345">
        <v>0.4861111111111111</v>
      </c>
      <c r="H30" s="345" t="s">
        <v>49</v>
      </c>
      <c r="I30" s="432">
        <v>0.53125</v>
      </c>
      <c r="J30" s="433"/>
      <c r="K30" s="412" t="s">
        <v>49</v>
      </c>
      <c r="L30" s="289"/>
      <c r="M30" s="434"/>
      <c r="N30" s="435" t="s">
        <v>49</v>
      </c>
      <c r="O30" s="436"/>
      <c r="P30" s="239"/>
      <c r="Q30" s="262" t="s">
        <v>49</v>
      </c>
      <c r="R30" s="256"/>
      <c r="S30" s="422">
        <f t="shared" si="7"/>
        <v>0.58333333333333348</v>
      </c>
      <c r="T30" s="263">
        <f t="shared" si="8"/>
        <v>14.000000000000004</v>
      </c>
      <c r="U30" s="427">
        <f t="shared" si="9"/>
        <v>0.37152777777777773</v>
      </c>
      <c r="V30" s="286">
        <f t="shared" si="10"/>
        <v>4.5138888888888895E-2</v>
      </c>
      <c r="W30" s="390">
        <f t="shared" si="11"/>
        <v>0.41666666666666663</v>
      </c>
      <c r="X30" s="49"/>
      <c r="Y30" s="344"/>
      <c r="Z30" s="257">
        <f>SUM(($J$13+C30)+($L$13-E29))</f>
        <v>0.35416666666666669</v>
      </c>
      <c r="AB30" s="258"/>
    </row>
    <row r="31" spans="1:28" x14ac:dyDescent="0.2">
      <c r="A31" s="4"/>
      <c r="B31" s="240" t="s">
        <v>86</v>
      </c>
      <c r="C31" s="437">
        <v>0.27083333333333331</v>
      </c>
      <c r="D31" s="345" t="s">
        <v>49</v>
      </c>
      <c r="E31" s="430">
        <v>0.89930555555555558</v>
      </c>
      <c r="F31" s="431">
        <f>(E31-C31)</f>
        <v>0.62847222222222232</v>
      </c>
      <c r="G31" s="345">
        <v>0.64236111111111116</v>
      </c>
      <c r="H31" s="345" t="s">
        <v>49</v>
      </c>
      <c r="I31" s="438">
        <v>0.6875</v>
      </c>
      <c r="J31" s="411"/>
      <c r="K31" s="412" t="s">
        <v>49</v>
      </c>
      <c r="L31" s="106"/>
      <c r="M31" s="433"/>
      <c r="N31" s="412" t="s">
        <v>49</v>
      </c>
      <c r="O31" s="106"/>
      <c r="P31" s="239"/>
      <c r="Q31" s="262" t="s">
        <v>49</v>
      </c>
      <c r="R31" s="256"/>
      <c r="S31" s="422">
        <f>(F31-((I31-G31)))</f>
        <v>0.58333333333333348</v>
      </c>
      <c r="T31" s="263">
        <f>(F31-((I31-G31)+(L31-J31)+(O31-M31)+(R31-P31)))*24</f>
        <v>14.000000000000004</v>
      </c>
      <c r="U31" s="417">
        <f>(($J$13+C31)+($L$13-E31))</f>
        <v>0.37152777777777773</v>
      </c>
      <c r="V31" s="379">
        <f>(I31-G31)</f>
        <v>4.513888888888884E-2</v>
      </c>
      <c r="W31" s="390">
        <f>(V31+U31)</f>
        <v>0.41666666666666657</v>
      </c>
      <c r="X31" s="49"/>
      <c r="Y31" s="344"/>
      <c r="Z31" s="257">
        <f>SUM(($J$13+C31)+($L$13-E30))</f>
        <v>0.40624999999999994</v>
      </c>
      <c r="AB31" s="258"/>
    </row>
    <row r="32" spans="1:28" x14ac:dyDescent="0.2">
      <c r="A32" s="4"/>
      <c r="B32" s="139" t="s">
        <v>87</v>
      </c>
      <c r="C32" s="437">
        <v>0.31944444444444442</v>
      </c>
      <c r="D32" s="345" t="s">
        <v>49</v>
      </c>
      <c r="E32" s="424">
        <v>0.83333333333333337</v>
      </c>
      <c r="F32" s="425">
        <f>(E32-C32)</f>
        <v>0.51388888888888895</v>
      </c>
      <c r="G32" s="439"/>
      <c r="H32" s="345" t="s">
        <v>49</v>
      </c>
      <c r="I32" s="426"/>
      <c r="J32" s="322"/>
      <c r="K32" s="412" t="s">
        <v>49</v>
      </c>
      <c r="L32" s="106"/>
      <c r="M32" s="440"/>
      <c r="N32" s="412" t="s">
        <v>49</v>
      </c>
      <c r="O32" s="413"/>
      <c r="P32" s="322"/>
      <c r="Q32" s="262" t="s">
        <v>49</v>
      </c>
      <c r="R32" s="256"/>
      <c r="S32" s="422">
        <f>(F32-((I32-G32)))</f>
        <v>0.51388888888888895</v>
      </c>
      <c r="T32" s="263">
        <f>(F32-((I32-G32)+(L32-J32)+(O32-M32)+(R32-P32)))*24</f>
        <v>12.333333333333336</v>
      </c>
      <c r="U32" s="427">
        <f>(($J$13+C32)+($L$13-E32))</f>
        <v>0.48611111111111105</v>
      </c>
      <c r="V32" s="286">
        <f>(I32-G32)</f>
        <v>0</v>
      </c>
      <c r="W32" s="165">
        <f>(V32+U32)</f>
        <v>0.48611111111111105</v>
      </c>
      <c r="X32" s="49"/>
      <c r="Y32" s="344"/>
      <c r="Z32" s="257">
        <f>SUM(($J$13+C32)+($L$13-E22))</f>
        <v>0.48611111111111138</v>
      </c>
      <c r="AB32" s="258"/>
    </row>
    <row r="33" spans="2:28" ht="13.5" thickBot="1" x14ac:dyDescent="0.25">
      <c r="B33" s="140" t="s">
        <v>88</v>
      </c>
      <c r="C33" s="117">
        <v>0.35416666666666669</v>
      </c>
      <c r="D33" s="96" t="s">
        <v>49</v>
      </c>
      <c r="E33" s="29">
        <v>0.89236111111111116</v>
      </c>
      <c r="F33" s="441">
        <f>(E33-C33)</f>
        <v>0.53819444444444442</v>
      </c>
      <c r="G33" s="96">
        <v>0.54166666666666663</v>
      </c>
      <c r="H33" s="96" t="s">
        <v>49</v>
      </c>
      <c r="I33" s="97">
        <v>0.58680555555555558</v>
      </c>
      <c r="J33" s="101"/>
      <c r="K33" s="101" t="s">
        <v>49</v>
      </c>
      <c r="L33" s="337"/>
      <c r="M33" s="101"/>
      <c r="N33" s="101" t="s">
        <v>49</v>
      </c>
      <c r="O33" s="101"/>
      <c r="P33" s="130"/>
      <c r="Q33" s="338" t="s">
        <v>49</v>
      </c>
      <c r="R33" s="337"/>
      <c r="S33" s="442">
        <f>(F33-((I33-G33)))</f>
        <v>0.49305555555555547</v>
      </c>
      <c r="T33" s="119">
        <f>(F33-((I33-G33)+(L33-J33)+(O33-M33)+(R33-P33)))*24</f>
        <v>11.833333333333332</v>
      </c>
      <c r="U33" s="98">
        <f>(($J$13+C33)+($L$13-E33))</f>
        <v>0.46180555555555552</v>
      </c>
      <c r="V33" s="307">
        <f>(I33-G33)</f>
        <v>4.5138888888888951E-2</v>
      </c>
      <c r="W33" s="334">
        <f>(V33+U33)</f>
        <v>0.50694444444444442</v>
      </c>
      <c r="X33" s="49"/>
      <c r="Y33" s="344"/>
      <c r="Z33" s="257">
        <f>SUM(($J$13+C33)+($L$13-E23))</f>
        <v>1.3541666666666667</v>
      </c>
      <c r="AB33" s="258"/>
    </row>
    <row r="34" spans="2:28" x14ac:dyDescent="0.2">
      <c r="B34" s="141" t="s">
        <v>89</v>
      </c>
      <c r="C34" s="437">
        <v>0.35416666666666669</v>
      </c>
      <c r="D34" s="345" t="s">
        <v>49</v>
      </c>
      <c r="E34" s="344">
        <v>0.89236111111111116</v>
      </c>
      <c r="F34" s="425">
        <f>(E34-C34)</f>
        <v>0.53819444444444442</v>
      </c>
      <c r="G34" s="345"/>
      <c r="H34" s="345" t="s">
        <v>49</v>
      </c>
      <c r="I34" s="426"/>
      <c r="J34" s="412"/>
      <c r="K34" s="412" t="s">
        <v>49</v>
      </c>
      <c r="L34" s="107"/>
      <c r="M34" s="241"/>
      <c r="N34" s="412" t="s">
        <v>49</v>
      </c>
      <c r="O34" s="242"/>
      <c r="P34" s="243"/>
      <c r="Q34" s="412" t="s">
        <v>49</v>
      </c>
      <c r="R34" s="414"/>
      <c r="S34" s="415">
        <f>(F34-((I34-G34)))</f>
        <v>0.53819444444444442</v>
      </c>
      <c r="T34" s="416">
        <f>(F34-((I34-G34)+(L34-J34)+(O34-M34)+(R34-P34)))*24</f>
        <v>12.916666666666666</v>
      </c>
      <c r="U34" s="417">
        <f>(($J$13+C34)+($L$13-E34))</f>
        <v>0.46180555555555552</v>
      </c>
      <c r="V34" s="418">
        <f>(I34-G34)</f>
        <v>0</v>
      </c>
      <c r="W34" s="419">
        <f>(V34+U34)</f>
        <v>0.46180555555555552</v>
      </c>
      <c r="X34" s="49"/>
      <c r="Y34" s="344"/>
      <c r="Z34" s="257">
        <f>SUM(($J$13+C34)+($L$13-E24))</f>
        <v>1.3541666666666667</v>
      </c>
      <c r="AB34" s="258"/>
    </row>
    <row r="35" spans="2:28" x14ac:dyDescent="0.2">
      <c r="B35" s="142" t="s">
        <v>67</v>
      </c>
      <c r="C35" s="409">
        <v>0.25</v>
      </c>
      <c r="D35" s="407" t="s">
        <v>49</v>
      </c>
      <c r="E35" s="443">
        <v>0.6875</v>
      </c>
      <c r="F35" s="238">
        <f>(E35-C35)</f>
        <v>0.4375</v>
      </c>
      <c r="G35" s="407"/>
      <c r="H35" s="407" t="s">
        <v>49</v>
      </c>
      <c r="I35" s="410"/>
      <c r="J35" s="103"/>
      <c r="K35" s="440" t="s">
        <v>49</v>
      </c>
      <c r="L35" s="108"/>
      <c r="M35" s="440"/>
      <c r="N35" s="440" t="s">
        <v>49</v>
      </c>
      <c r="O35" s="106"/>
      <c r="P35" s="440"/>
      <c r="Q35" s="103" t="s">
        <v>49</v>
      </c>
      <c r="R35" s="256"/>
      <c r="S35" s="422">
        <f>(F35-((I35-G35)))</f>
        <v>0.4375</v>
      </c>
      <c r="T35" s="104">
        <f>(F35-((I35-G35)+(L35-J35)+(O35-M35)+(R35-P35)))*24</f>
        <v>10.5</v>
      </c>
      <c r="U35" s="421">
        <f>(($J$13+C35)+($L$13-E35))</f>
        <v>0.5625</v>
      </c>
      <c r="V35" s="379">
        <f>(I35-G35)</f>
        <v>0</v>
      </c>
      <c r="W35" s="390">
        <f>(V35+U35)</f>
        <v>0.5625</v>
      </c>
      <c r="X35" s="49"/>
      <c r="Y35" s="344"/>
      <c r="Z35" s="257">
        <f>SUM(($J$13+C35)+($L$13-E22))</f>
        <v>0.41666666666666696</v>
      </c>
      <c r="AB35" s="258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33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444" t="s">
        <v>9</v>
      </c>
      <c r="C5" s="445"/>
      <c r="D5" s="445"/>
      <c r="E5" s="446" t="s">
        <v>70</v>
      </c>
      <c r="F5" s="446" t="s">
        <v>90</v>
      </c>
      <c r="G5" s="445"/>
      <c r="H5" s="4"/>
      <c r="I5" s="4"/>
      <c r="J5" s="4"/>
      <c r="K5" s="4"/>
      <c r="L5" s="444" t="s">
        <v>12</v>
      </c>
      <c r="M5" s="445"/>
      <c r="N5" s="445"/>
      <c r="O5" s="447" t="s">
        <v>91</v>
      </c>
      <c r="P5" s="6"/>
      <c r="Q5" s="4"/>
      <c r="R5" s="444" t="s">
        <v>14</v>
      </c>
      <c r="S5" s="446"/>
      <c r="T5" s="448" t="s">
        <v>92</v>
      </c>
      <c r="U5" s="4"/>
      <c r="V5" s="444" t="s">
        <v>16</v>
      </c>
      <c r="W5" s="446"/>
      <c r="X5" s="449"/>
      <c r="Y5" s="445"/>
      <c r="Z5" s="448" t="s">
        <v>93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80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395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395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50"/>
      <c r="Z15" s="42" t="s">
        <v>47</v>
      </c>
      <c r="AB15" s="43"/>
    </row>
    <row r="16" spans="1:28" x14ac:dyDescent="0.2">
      <c r="A16" s="4"/>
      <c r="B16" s="396" t="s">
        <v>48</v>
      </c>
      <c r="C16" s="245">
        <v>0.38194444444444398</v>
      </c>
      <c r="D16" s="451" t="s">
        <v>49</v>
      </c>
      <c r="E16" s="443">
        <v>0.9375</v>
      </c>
      <c r="F16" s="397">
        <f t="shared" ref="F16:F22" si="0">(E16-C16)</f>
        <v>0.55555555555555602</v>
      </c>
      <c r="G16" s="451"/>
      <c r="H16" s="451" t="s">
        <v>49</v>
      </c>
      <c r="I16" s="452"/>
      <c r="J16" s="453"/>
      <c r="K16" s="453" t="s">
        <v>49</v>
      </c>
      <c r="L16" s="279"/>
      <c r="M16" s="387">
        <v>0.57638888888888895</v>
      </c>
      <c r="N16" s="453" t="s">
        <v>49</v>
      </c>
      <c r="O16" s="453">
        <v>0.61805555555555602</v>
      </c>
      <c r="P16" s="247"/>
      <c r="Q16" s="453" t="s">
        <v>49</v>
      </c>
      <c r="R16" s="279"/>
      <c r="S16" s="388">
        <f t="shared" ref="S16:S22" si="1">(F16-((I16-G16)))</f>
        <v>0.55555555555555602</v>
      </c>
      <c r="T16" s="389">
        <f t="shared" ref="T16:T22" si="2">(F16-((I16-G16)+(L16-J16)+(O16-M16)+(R16-P16)))*24</f>
        <v>12.333333333333336</v>
      </c>
      <c r="U16" s="454">
        <f t="shared" ref="U16:U22" si="3">(($J$13+C16)+($L$13-E16))</f>
        <v>0.44444444444444398</v>
      </c>
      <c r="V16" s="390">
        <f t="shared" ref="V16:V22" si="4">(I16-G16)</f>
        <v>0</v>
      </c>
      <c r="W16" s="390">
        <f t="shared" ref="W16:W22" si="5">(V16+U16)</f>
        <v>0.44444444444444398</v>
      </c>
      <c r="X16" s="49"/>
      <c r="Y16" s="443"/>
      <c r="Z16" s="340">
        <f>SUM(($J$13+C16)+($L$13-E12))</f>
        <v>1.381944444444444</v>
      </c>
      <c r="AB16" s="392"/>
    </row>
    <row r="17" spans="1:28" x14ac:dyDescent="0.2">
      <c r="A17" s="4"/>
      <c r="B17" s="390" t="s">
        <v>51</v>
      </c>
      <c r="C17" s="383">
        <v>0.40277777777777801</v>
      </c>
      <c r="D17" s="284" t="s">
        <v>49</v>
      </c>
      <c r="E17" s="274">
        <v>0.9375</v>
      </c>
      <c r="F17" s="393">
        <f t="shared" si="0"/>
        <v>0.53472222222222199</v>
      </c>
      <c r="G17" s="284"/>
      <c r="H17" s="284" t="s">
        <v>49</v>
      </c>
      <c r="I17" s="285"/>
      <c r="J17" s="280"/>
      <c r="K17" s="280" t="s">
        <v>49</v>
      </c>
      <c r="L17" s="279"/>
      <c r="M17" s="387">
        <v>0.57638888888888895</v>
      </c>
      <c r="N17" s="280" t="s">
        <v>49</v>
      </c>
      <c r="O17" s="280">
        <v>0.61805555555555602</v>
      </c>
      <c r="P17" s="387"/>
      <c r="Q17" s="280" t="s">
        <v>49</v>
      </c>
      <c r="R17" s="279"/>
      <c r="S17" s="388">
        <f t="shared" si="1"/>
        <v>0.53472222222222199</v>
      </c>
      <c r="T17" s="389">
        <f t="shared" si="2"/>
        <v>11.833333333333318</v>
      </c>
      <c r="U17" s="454">
        <f t="shared" si="3"/>
        <v>0.46527777777777801</v>
      </c>
      <c r="V17" s="390">
        <f t="shared" si="4"/>
        <v>0</v>
      </c>
      <c r="W17" s="390">
        <f t="shared" si="5"/>
        <v>0.46527777777777801</v>
      </c>
      <c r="X17" s="49"/>
      <c r="Y17" s="443"/>
      <c r="Z17" s="340">
        <f t="shared" ref="Z17:Z22" si="6">SUM(($J$13+C17)+($L$13-E16))</f>
        <v>0.46527777777777801</v>
      </c>
      <c r="AB17" s="392"/>
    </row>
    <row r="18" spans="1:28" x14ac:dyDescent="0.2">
      <c r="A18" s="4"/>
      <c r="B18" s="396" t="s">
        <v>52</v>
      </c>
      <c r="C18" s="383">
        <v>0.40277777777777801</v>
      </c>
      <c r="D18" s="284" t="s">
        <v>49</v>
      </c>
      <c r="E18" s="274">
        <v>0.9375</v>
      </c>
      <c r="F18" s="393">
        <f t="shared" si="0"/>
        <v>0.53472222222222199</v>
      </c>
      <c r="G18" s="284"/>
      <c r="H18" s="284" t="s">
        <v>49</v>
      </c>
      <c r="I18" s="285"/>
      <c r="J18" s="280"/>
      <c r="K18" s="280" t="s">
        <v>49</v>
      </c>
      <c r="L18" s="279"/>
      <c r="M18" s="387">
        <v>0.57638888888888895</v>
      </c>
      <c r="N18" s="280" t="s">
        <v>49</v>
      </c>
      <c r="O18" s="280">
        <v>0.61805555555555602</v>
      </c>
      <c r="P18" s="247"/>
      <c r="Q18" s="453" t="s">
        <v>49</v>
      </c>
      <c r="R18" s="279"/>
      <c r="S18" s="388">
        <f t="shared" si="1"/>
        <v>0.53472222222222199</v>
      </c>
      <c r="T18" s="389">
        <f t="shared" si="2"/>
        <v>11.833333333333318</v>
      </c>
      <c r="U18" s="454">
        <f t="shared" si="3"/>
        <v>0.46527777777777801</v>
      </c>
      <c r="V18" s="390">
        <f t="shared" si="4"/>
        <v>0</v>
      </c>
      <c r="W18" s="390">
        <f t="shared" si="5"/>
        <v>0.46527777777777801</v>
      </c>
      <c r="X18" s="49"/>
      <c r="Y18" s="443"/>
      <c r="Z18" s="340">
        <f t="shared" si="6"/>
        <v>0.46527777777777801</v>
      </c>
      <c r="AB18" s="392"/>
    </row>
    <row r="19" spans="1:28" x14ac:dyDescent="0.2">
      <c r="A19" s="4"/>
      <c r="B19" s="398" t="s">
        <v>53</v>
      </c>
      <c r="C19" s="383">
        <v>0.40277777777777801</v>
      </c>
      <c r="D19" s="284" t="s">
        <v>49</v>
      </c>
      <c r="E19" s="274">
        <v>0.9375</v>
      </c>
      <c r="F19" s="393">
        <f t="shared" si="0"/>
        <v>0.53472222222222199</v>
      </c>
      <c r="G19" s="284"/>
      <c r="H19" s="284" t="s">
        <v>49</v>
      </c>
      <c r="I19" s="285"/>
      <c r="J19" s="280"/>
      <c r="K19" s="280" t="s">
        <v>49</v>
      </c>
      <c r="L19" s="279"/>
      <c r="M19" s="387">
        <v>0.57638888888888895</v>
      </c>
      <c r="N19" s="280" t="s">
        <v>49</v>
      </c>
      <c r="O19" s="280">
        <v>0.61805555555555602</v>
      </c>
      <c r="P19" s="387"/>
      <c r="Q19" s="280" t="s">
        <v>49</v>
      </c>
      <c r="R19" s="279"/>
      <c r="S19" s="388">
        <f t="shared" si="1"/>
        <v>0.53472222222222199</v>
      </c>
      <c r="T19" s="389">
        <f t="shared" si="2"/>
        <v>11.833333333333318</v>
      </c>
      <c r="U19" s="454">
        <f t="shared" si="3"/>
        <v>0.46527777777777801</v>
      </c>
      <c r="V19" s="390">
        <f t="shared" si="4"/>
        <v>0</v>
      </c>
      <c r="W19" s="390">
        <f t="shared" si="5"/>
        <v>0.46527777777777801</v>
      </c>
      <c r="X19" s="49"/>
      <c r="Y19" s="443"/>
      <c r="Z19" s="340">
        <f t="shared" si="6"/>
        <v>0.46527777777777801</v>
      </c>
      <c r="AB19" s="392"/>
    </row>
    <row r="20" spans="1:28" x14ac:dyDescent="0.2">
      <c r="A20" s="4"/>
      <c r="B20" s="390" t="s">
        <v>54</v>
      </c>
      <c r="C20" s="383">
        <v>0.40277777777777801</v>
      </c>
      <c r="D20" s="284" t="s">
        <v>49</v>
      </c>
      <c r="E20" s="274">
        <v>0.9375</v>
      </c>
      <c r="F20" s="393">
        <f t="shared" si="0"/>
        <v>0.53472222222222199</v>
      </c>
      <c r="G20" s="284"/>
      <c r="H20" s="284" t="s">
        <v>49</v>
      </c>
      <c r="I20" s="285"/>
      <c r="J20" s="280"/>
      <c r="K20" s="280" t="s">
        <v>49</v>
      </c>
      <c r="L20" s="279"/>
      <c r="M20" s="387">
        <v>0.57638888888888895</v>
      </c>
      <c r="N20" s="280" t="s">
        <v>49</v>
      </c>
      <c r="O20" s="280">
        <v>0.61805555555555602</v>
      </c>
      <c r="P20" s="387"/>
      <c r="Q20" s="280" t="s">
        <v>49</v>
      </c>
      <c r="R20" s="279"/>
      <c r="S20" s="388">
        <f t="shared" si="1"/>
        <v>0.53472222222222199</v>
      </c>
      <c r="T20" s="389">
        <f t="shared" si="2"/>
        <v>11.833333333333318</v>
      </c>
      <c r="U20" s="454">
        <f t="shared" si="3"/>
        <v>0.46527777777777801</v>
      </c>
      <c r="V20" s="390">
        <f t="shared" si="4"/>
        <v>0</v>
      </c>
      <c r="W20" s="390">
        <f t="shared" si="5"/>
        <v>0.46527777777777801</v>
      </c>
      <c r="X20" s="49"/>
      <c r="Y20" s="443"/>
      <c r="Z20" s="340">
        <f t="shared" si="6"/>
        <v>0.46527777777777801</v>
      </c>
      <c r="AB20" s="392"/>
    </row>
    <row r="21" spans="1:28" x14ac:dyDescent="0.2">
      <c r="A21" s="4"/>
      <c r="B21" s="390" t="s">
        <v>55</v>
      </c>
      <c r="C21" s="388">
        <v>0.42361111111111099</v>
      </c>
      <c r="D21" s="284" t="s">
        <v>49</v>
      </c>
      <c r="E21" s="274">
        <v>0.9375</v>
      </c>
      <c r="F21" s="393">
        <f t="shared" si="0"/>
        <v>0.51388888888888906</v>
      </c>
      <c r="G21" s="284"/>
      <c r="H21" s="284" t="s">
        <v>49</v>
      </c>
      <c r="I21" s="285"/>
      <c r="J21" s="280"/>
      <c r="K21" s="280" t="s">
        <v>49</v>
      </c>
      <c r="L21" s="279"/>
      <c r="M21" s="387"/>
      <c r="N21" s="280" t="s">
        <v>49</v>
      </c>
      <c r="O21" s="280"/>
      <c r="P21" s="387"/>
      <c r="Q21" s="280" t="s">
        <v>49</v>
      </c>
      <c r="R21" s="279"/>
      <c r="S21" s="388">
        <f t="shared" si="1"/>
        <v>0.51388888888888906</v>
      </c>
      <c r="T21" s="389">
        <f t="shared" si="2"/>
        <v>12.333333333333337</v>
      </c>
      <c r="U21" s="454">
        <f t="shared" si="3"/>
        <v>0.48611111111111099</v>
      </c>
      <c r="V21" s="390">
        <f t="shared" si="4"/>
        <v>0</v>
      </c>
      <c r="W21" s="390">
        <f t="shared" si="5"/>
        <v>0.48611111111111099</v>
      </c>
      <c r="X21" s="49"/>
      <c r="Y21" s="443"/>
      <c r="Z21" s="340">
        <f t="shared" si="6"/>
        <v>0.48611111111111099</v>
      </c>
      <c r="AB21" s="392"/>
    </row>
    <row r="22" spans="1:28" x14ac:dyDescent="0.2">
      <c r="A22" s="4"/>
      <c r="B22" s="390" t="s">
        <v>56</v>
      </c>
      <c r="C22" s="388">
        <v>0.42361111111111099</v>
      </c>
      <c r="D22" s="284" t="s">
        <v>49</v>
      </c>
      <c r="E22" s="274">
        <v>0.9375</v>
      </c>
      <c r="F22" s="397">
        <f t="shared" si="0"/>
        <v>0.51388888888888906</v>
      </c>
      <c r="G22" s="451"/>
      <c r="H22" s="451" t="s">
        <v>49</v>
      </c>
      <c r="I22" s="452"/>
      <c r="J22" s="280"/>
      <c r="K22" s="280" t="s">
        <v>49</v>
      </c>
      <c r="L22" s="279"/>
      <c r="M22" s="387"/>
      <c r="N22" s="280" t="s">
        <v>49</v>
      </c>
      <c r="O22" s="280"/>
      <c r="P22" s="387"/>
      <c r="Q22" s="280" t="s">
        <v>49</v>
      </c>
      <c r="R22" s="279"/>
      <c r="S22" s="388">
        <f t="shared" si="1"/>
        <v>0.51388888888888906</v>
      </c>
      <c r="T22" s="389">
        <f t="shared" si="2"/>
        <v>12.333333333333337</v>
      </c>
      <c r="U22" s="454">
        <f t="shared" si="3"/>
        <v>0.48611111111111099</v>
      </c>
      <c r="V22" s="390">
        <f t="shared" si="4"/>
        <v>0</v>
      </c>
      <c r="W22" s="390">
        <f t="shared" si="5"/>
        <v>0.48611111111111099</v>
      </c>
      <c r="X22" s="49"/>
      <c r="Y22" s="6"/>
      <c r="Z22" s="335">
        <f t="shared" si="6"/>
        <v>0.48611111111111099</v>
      </c>
      <c r="AB22" s="392"/>
    </row>
    <row r="23" spans="1:28" x14ac:dyDescent="0.2">
      <c r="A23" s="4"/>
      <c r="B23" s="51"/>
      <c r="C23" s="51" t="s">
        <v>94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216">
        <f>SUM(S16:S22)*24</f>
        <v>89.333333333333343</v>
      </c>
      <c r="T23" s="217">
        <f>SUM(T16:T22)</f>
        <v>84.333333333333286</v>
      </c>
      <c r="U23" s="6"/>
      <c r="V23" s="4"/>
      <c r="W23" s="218">
        <f>SUM(W16:W22)*24</f>
        <v>78.666666666666686</v>
      </c>
      <c r="X23" s="52"/>
      <c r="Y23" s="52"/>
      <c r="Z23" s="19"/>
    </row>
    <row r="24" spans="1:28" x14ac:dyDescent="0.2">
      <c r="B24" s="51"/>
      <c r="C24" s="51"/>
    </row>
    <row r="25" spans="1:28" x14ac:dyDescent="0.2">
      <c r="B25" s="455"/>
      <c r="C25" s="455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6"/>
      <c r="Q25" s="456"/>
      <c r="R25" s="456"/>
      <c r="S25" s="456"/>
      <c r="T25" s="456"/>
      <c r="U25" s="456"/>
      <c r="V25" s="456"/>
      <c r="W25" s="456"/>
      <c r="Z25" s="456"/>
      <c r="AB25" s="90"/>
    </row>
    <row r="26" spans="1:28" x14ac:dyDescent="0.2">
      <c r="A26" s="4"/>
      <c r="B26" s="319" t="s">
        <v>64</v>
      </c>
      <c r="C26" s="320">
        <v>0.30902777777777779</v>
      </c>
      <c r="D26" s="287" t="s">
        <v>49</v>
      </c>
      <c r="E26" s="274">
        <v>0.72569444444444442</v>
      </c>
      <c r="F26" s="321">
        <f>(E26-C26)</f>
        <v>0.41666666666666663</v>
      </c>
      <c r="G26" s="287"/>
      <c r="H26" s="287" t="s">
        <v>49</v>
      </c>
      <c r="I26" s="376"/>
      <c r="J26" s="288"/>
      <c r="K26" s="288" t="s">
        <v>49</v>
      </c>
      <c r="L26" s="377"/>
      <c r="M26" s="322">
        <v>0.5</v>
      </c>
      <c r="N26" s="288" t="s">
        <v>49</v>
      </c>
      <c r="O26" s="288">
        <v>0.58333333333333337</v>
      </c>
      <c r="P26" s="322"/>
      <c r="Q26" s="288" t="s">
        <v>49</v>
      </c>
      <c r="R26" s="256"/>
      <c r="S26" s="422">
        <f>(F26-((I26-G26)))</f>
        <v>0.41666666666666663</v>
      </c>
      <c r="T26" s="323">
        <f>(F26-((I26-G26)+(L26-J26)+(O26-M26)+(R26-P26)))*24</f>
        <v>7.9999999999999982</v>
      </c>
      <c r="U26" s="378">
        <f>(($J$13+C26)+($L$13-E26))</f>
        <v>0.58333333333333337</v>
      </c>
      <c r="V26" s="324">
        <f>(I26-G26)</f>
        <v>0</v>
      </c>
      <c r="W26" s="390">
        <f>(V26+U26)</f>
        <v>0.58333333333333337</v>
      </c>
      <c r="X26" s="49"/>
      <c r="Y26" s="344"/>
      <c r="Z26" s="249">
        <f>SUM(($J$13+C26)+($L$13-E25))</f>
        <v>1.3090277777777777</v>
      </c>
      <c r="AB26" s="258"/>
    </row>
    <row r="27" spans="1:28" x14ac:dyDescent="0.2">
      <c r="A27" s="4"/>
      <c r="B27" s="326" t="s">
        <v>65</v>
      </c>
      <c r="C27" s="254">
        <v>0.34375</v>
      </c>
      <c r="D27" s="343" t="s">
        <v>49</v>
      </c>
      <c r="E27" s="347">
        <v>0.61805555555555558</v>
      </c>
      <c r="F27" s="348">
        <f t="shared" ref="F27:F29" si="7">(E27-C27)</f>
        <v>0.27430555555555558</v>
      </c>
      <c r="G27" s="343"/>
      <c r="H27" s="343" t="s">
        <v>49</v>
      </c>
      <c r="I27" s="317"/>
      <c r="J27" s="336"/>
      <c r="K27" s="336" t="s">
        <v>49</v>
      </c>
      <c r="L27" s="330"/>
      <c r="M27" s="255"/>
      <c r="N27" s="336" t="s">
        <v>49</v>
      </c>
      <c r="O27" s="336"/>
      <c r="P27" s="255">
        <v>0.46527777777777779</v>
      </c>
      <c r="Q27" s="336" t="s">
        <v>49</v>
      </c>
      <c r="R27" s="256">
        <v>0.4861111111111111</v>
      </c>
      <c r="S27" s="422">
        <f t="shared" ref="S27:S29" si="8">(F27-((I27-G27)))</f>
        <v>0.27430555555555558</v>
      </c>
      <c r="T27" s="327">
        <f t="shared" ref="T27:T29" si="9">(F27-((I27-G27)+(L27-J27)+(O27-M27)+(R27-P27)))*24</f>
        <v>6.0833333333333339</v>
      </c>
      <c r="U27" s="328">
        <f t="shared" ref="U27:U29" si="10">(($J$13+C27)+($L$13-E27))</f>
        <v>0.72569444444444442</v>
      </c>
      <c r="V27" s="324">
        <f t="shared" ref="V27:V29" si="11">(I27-G27)</f>
        <v>0</v>
      </c>
      <c r="W27" s="390">
        <f t="shared" ref="W27:W29" si="12">(V27+U27)</f>
        <v>0.72569444444444442</v>
      </c>
      <c r="X27" s="49"/>
      <c r="Y27" s="344"/>
      <c r="Z27" s="325">
        <f>SUM(($J$13+C27)+($L$13-E26))</f>
        <v>0.61805555555555558</v>
      </c>
      <c r="AB27" s="258"/>
    </row>
    <row r="28" spans="1:28" x14ac:dyDescent="0.2">
      <c r="A28" s="4"/>
      <c r="B28" s="319" t="s">
        <v>66</v>
      </c>
      <c r="C28" s="457">
        <v>0.2638888888888889</v>
      </c>
      <c r="D28" s="287" t="s">
        <v>49</v>
      </c>
      <c r="E28" s="274">
        <v>0.84027777777777779</v>
      </c>
      <c r="F28" s="321">
        <f t="shared" si="7"/>
        <v>0.57638888888888884</v>
      </c>
      <c r="G28" s="287"/>
      <c r="H28" s="287" t="s">
        <v>49</v>
      </c>
      <c r="I28" s="376"/>
      <c r="J28" s="288"/>
      <c r="K28" s="288" t="s">
        <v>49</v>
      </c>
      <c r="L28" s="377"/>
      <c r="M28" s="322"/>
      <c r="N28" s="288" t="s">
        <v>49</v>
      </c>
      <c r="O28" s="288"/>
      <c r="P28" s="322">
        <v>0.46527777777777779</v>
      </c>
      <c r="Q28" s="288" t="s">
        <v>49</v>
      </c>
      <c r="R28" s="256">
        <v>0.4861111111111111</v>
      </c>
      <c r="S28" s="422">
        <f t="shared" si="8"/>
        <v>0.57638888888888884</v>
      </c>
      <c r="T28" s="323">
        <f t="shared" si="9"/>
        <v>13.333333333333334</v>
      </c>
      <c r="U28" s="378">
        <f t="shared" si="10"/>
        <v>0.4236111111111111</v>
      </c>
      <c r="V28" s="324">
        <f t="shared" si="11"/>
        <v>0</v>
      </c>
      <c r="W28" s="390">
        <f t="shared" si="12"/>
        <v>0.4236111111111111</v>
      </c>
      <c r="X28" s="49"/>
      <c r="Y28" s="344"/>
      <c r="Z28" s="257">
        <f t="shared" ref="Z28" si="13">SUM(($J$13+C28)+($L$13-E27))</f>
        <v>0.64583333333333326</v>
      </c>
      <c r="AB28" s="258"/>
    </row>
    <row r="29" spans="1:28" x14ac:dyDescent="0.2">
      <c r="A29" s="4"/>
      <c r="B29" s="326" t="s">
        <v>95</v>
      </c>
      <c r="C29" s="260">
        <v>0.24652777777777779</v>
      </c>
      <c r="D29" s="343" t="s">
        <v>49</v>
      </c>
      <c r="E29" s="347">
        <v>0.82986111111111116</v>
      </c>
      <c r="F29" s="348">
        <f t="shared" si="7"/>
        <v>0.58333333333333337</v>
      </c>
      <c r="G29" s="343"/>
      <c r="H29" s="343" t="s">
        <v>49</v>
      </c>
      <c r="I29" s="317"/>
      <c r="J29" s="336"/>
      <c r="K29" s="336" t="s">
        <v>49</v>
      </c>
      <c r="L29" s="330"/>
      <c r="M29" s="255"/>
      <c r="N29" s="336" t="s">
        <v>49</v>
      </c>
      <c r="O29" s="336"/>
      <c r="P29" s="255"/>
      <c r="Q29" s="336" t="s">
        <v>49</v>
      </c>
      <c r="R29" s="256"/>
      <c r="S29" s="422">
        <f t="shared" si="8"/>
        <v>0.58333333333333337</v>
      </c>
      <c r="T29" s="327">
        <f t="shared" si="9"/>
        <v>14</v>
      </c>
      <c r="U29" s="328">
        <f t="shared" si="10"/>
        <v>0.41666666666666663</v>
      </c>
      <c r="V29" s="324">
        <f t="shared" si="11"/>
        <v>0</v>
      </c>
      <c r="W29" s="390">
        <f t="shared" si="12"/>
        <v>0.41666666666666663</v>
      </c>
      <c r="X29" s="49"/>
      <c r="Y29" s="344"/>
      <c r="Z29" s="257">
        <f>SUM(($J$13+C29)+($L$13-E28))</f>
        <v>0.40625</v>
      </c>
      <c r="AB29" s="258"/>
    </row>
    <row r="30" spans="1:28" x14ac:dyDescent="0.2">
      <c r="A30" s="4"/>
      <c r="B30" s="291" t="s">
        <v>96</v>
      </c>
      <c r="C30" s="457">
        <v>0.35069444444444442</v>
      </c>
      <c r="D30" s="287" t="s">
        <v>49</v>
      </c>
      <c r="E30" s="274">
        <v>0.93402777777777779</v>
      </c>
      <c r="F30" s="321">
        <f>(E30-C30)</f>
        <v>0.58333333333333337</v>
      </c>
      <c r="G30" s="287"/>
      <c r="H30" s="287" t="s">
        <v>49</v>
      </c>
      <c r="I30" s="376"/>
      <c r="J30" s="288"/>
      <c r="K30" s="288" t="s">
        <v>49</v>
      </c>
      <c r="L30" s="377"/>
      <c r="M30" s="322"/>
      <c r="N30" s="288" t="s">
        <v>49</v>
      </c>
      <c r="O30" s="288"/>
      <c r="P30" s="294"/>
      <c r="Q30" s="292" t="s">
        <v>49</v>
      </c>
      <c r="R30" s="256"/>
      <c r="S30" s="422">
        <f>(F30-((I30-G30)))</f>
        <v>0.58333333333333337</v>
      </c>
      <c r="T30" s="295">
        <f>(F30-((I30-G30)+(L30-J30)+(O30-M30)+(R30-P30)))*24</f>
        <v>14</v>
      </c>
      <c r="U30" s="458">
        <f>(($J$13+C30)+($L$13-E30))</f>
        <v>0.41666666666666663</v>
      </c>
      <c r="V30" s="324">
        <f>(I30-G30)</f>
        <v>0</v>
      </c>
      <c r="W30" s="390">
        <f>(V30+U30)</f>
        <v>0.41666666666666663</v>
      </c>
      <c r="X30" s="49"/>
      <c r="Y30" s="344"/>
      <c r="Z30" s="296">
        <f>SUM(($J$13+C30)+($L$13-E29))</f>
        <v>0.52083333333333326</v>
      </c>
      <c r="AB30" s="258"/>
    </row>
    <row r="31" spans="1:28" x14ac:dyDescent="0.2">
      <c r="A31" s="4"/>
      <c r="B31" s="291" t="s">
        <v>97</v>
      </c>
      <c r="C31" s="457">
        <v>0.4201388888888889</v>
      </c>
      <c r="D31" s="287" t="s">
        <v>49</v>
      </c>
      <c r="E31" s="274">
        <v>0.9375</v>
      </c>
      <c r="F31" s="321">
        <f>(E31-C31)</f>
        <v>0.51736111111111116</v>
      </c>
      <c r="G31" s="287"/>
      <c r="H31" s="287" t="s">
        <v>49</v>
      </c>
      <c r="I31" s="376"/>
      <c r="J31" s="288"/>
      <c r="K31" s="288" t="s">
        <v>49</v>
      </c>
      <c r="L31" s="377"/>
      <c r="M31" s="322"/>
      <c r="N31" s="288" t="s">
        <v>49</v>
      </c>
      <c r="O31" s="288"/>
      <c r="P31" s="294"/>
      <c r="Q31" s="292" t="s">
        <v>49</v>
      </c>
      <c r="R31" s="256"/>
      <c r="S31" s="422">
        <f>(F31-((I31-G31)))</f>
        <v>0.51736111111111116</v>
      </c>
      <c r="T31" s="295">
        <f>(F31-((I31-G31)+(L31-J31)+(O31-M31)+(R31-P31)))*24</f>
        <v>12.416666666666668</v>
      </c>
      <c r="U31" s="458">
        <f>(($J$13+C31)+($L$13-E31))</f>
        <v>0.4826388888888889</v>
      </c>
      <c r="V31" s="324">
        <f>(I31-G31)</f>
        <v>0</v>
      </c>
      <c r="W31" s="390">
        <f>(V31+U31)</f>
        <v>0.4826388888888889</v>
      </c>
      <c r="X31" s="49"/>
      <c r="Y31" s="344"/>
      <c r="Z31" s="296">
        <f>SUM(($J$13+C31)+($L$13-E29))</f>
        <v>0.59027777777777768</v>
      </c>
      <c r="AB31" s="258"/>
    </row>
    <row r="32" spans="1:28" x14ac:dyDescent="0.2">
      <c r="A32" s="4"/>
      <c r="B32" s="319" t="s">
        <v>67</v>
      </c>
      <c r="C32" s="320">
        <v>0.30902777777777779</v>
      </c>
      <c r="D32" s="287" t="s">
        <v>49</v>
      </c>
      <c r="E32" s="274">
        <v>0.72569444444444442</v>
      </c>
      <c r="F32" s="321">
        <f>(E32-C32)</f>
        <v>0.41666666666666663</v>
      </c>
      <c r="G32" s="287"/>
      <c r="H32" s="287" t="s">
        <v>49</v>
      </c>
      <c r="I32" s="376"/>
      <c r="J32" s="288"/>
      <c r="K32" s="288" t="s">
        <v>49</v>
      </c>
      <c r="L32" s="377"/>
      <c r="M32" s="322">
        <v>0.5</v>
      </c>
      <c r="N32" s="288" t="s">
        <v>49</v>
      </c>
      <c r="O32" s="288">
        <v>0.58333333333333337</v>
      </c>
      <c r="P32" s="322"/>
      <c r="Q32" s="288" t="s">
        <v>49</v>
      </c>
      <c r="R32" s="256"/>
      <c r="S32" s="422">
        <f>(F32-((I32-G32)))</f>
        <v>0.41666666666666663</v>
      </c>
      <c r="T32" s="323">
        <f>(F32-((I32-G32)+(L32-J32)+(O32-M32)+(R32-P32)))*24</f>
        <v>7.9999999999999982</v>
      </c>
      <c r="U32" s="378">
        <f>(($J$13+C32)+($L$13-E32))</f>
        <v>0.58333333333333337</v>
      </c>
      <c r="V32" s="324">
        <f>(I32-G32)</f>
        <v>0</v>
      </c>
      <c r="W32" s="390">
        <f>(V32+U32)</f>
        <v>0.58333333333333337</v>
      </c>
      <c r="X32" s="49"/>
      <c r="Y32" s="344"/>
      <c r="Z32" s="249">
        <f>SUM(($J$13+C32)+($L$13-E22))</f>
        <v>0.37152777777777779</v>
      </c>
      <c r="AB32" s="258"/>
    </row>
    <row r="33" spans="1:28" x14ac:dyDescent="0.2">
      <c r="A33" s="4"/>
      <c r="B33" s="326" t="s">
        <v>68</v>
      </c>
      <c r="C33" s="254">
        <v>0.34375</v>
      </c>
      <c r="D33" s="343" t="s">
        <v>49</v>
      </c>
      <c r="E33" s="347">
        <v>0.61805555555555558</v>
      </c>
      <c r="F33" s="348">
        <f t="shared" ref="F33" si="14">(E33-C33)</f>
        <v>0.27430555555555558</v>
      </c>
      <c r="G33" s="343"/>
      <c r="H33" s="343" t="s">
        <v>49</v>
      </c>
      <c r="I33" s="317"/>
      <c r="J33" s="336"/>
      <c r="K33" s="336" t="s">
        <v>49</v>
      </c>
      <c r="L33" s="330"/>
      <c r="M33" s="255"/>
      <c r="N33" s="336" t="s">
        <v>49</v>
      </c>
      <c r="O33" s="336"/>
      <c r="P33" s="255">
        <v>0.46527777777777779</v>
      </c>
      <c r="Q33" s="336" t="s">
        <v>49</v>
      </c>
      <c r="R33" s="256">
        <v>0.4861111111111111</v>
      </c>
      <c r="S33" s="422">
        <f t="shared" ref="S33" si="15">(F33-((I33-G33)))</f>
        <v>0.27430555555555558</v>
      </c>
      <c r="T33" s="327">
        <f t="shared" ref="T33" si="16">(F33-((I33-G33)+(L33-J33)+(O33-M33)+(R33-P33)))*24</f>
        <v>6.0833333333333339</v>
      </c>
      <c r="U33" s="328">
        <f t="shared" ref="U33" si="17">(($J$13+C33)+($L$13-E33))</f>
        <v>0.72569444444444442</v>
      </c>
      <c r="V33" s="324">
        <f t="shared" ref="V33" si="18">(I33-G33)</f>
        <v>0</v>
      </c>
      <c r="W33" s="390">
        <f t="shared" ref="W33" si="19">(V33+U33)</f>
        <v>0.72569444444444442</v>
      </c>
      <c r="X33" s="49"/>
      <c r="Y33" s="344"/>
      <c r="Z33" s="325">
        <f>SUM(($J$13+C33)+($L$13-E32))</f>
        <v>0.61805555555555558</v>
      </c>
      <c r="AB33" s="258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35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98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99</v>
      </c>
      <c r="P5" s="6"/>
      <c r="Q5" s="4"/>
      <c r="R5" s="11" t="s">
        <v>14</v>
      </c>
      <c r="S5" s="13"/>
      <c r="T5" s="15" t="s">
        <v>100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460" t="s">
        <v>48</v>
      </c>
      <c r="C16" s="44">
        <v>0.24652777777777801</v>
      </c>
      <c r="D16" s="45" t="s">
        <v>49</v>
      </c>
      <c r="E16" s="46">
        <v>0.84027777777777801</v>
      </c>
      <c r="F16" s="461">
        <f t="shared" ref="F16:F23" si="0">(E16-C16)</f>
        <v>0.59375</v>
      </c>
      <c r="G16" s="45">
        <v>0.5625</v>
      </c>
      <c r="H16" s="45" t="s">
        <v>49</v>
      </c>
      <c r="I16" s="246">
        <v>0.60416666666666696</v>
      </c>
      <c r="J16" s="47"/>
      <c r="K16" s="47" t="s">
        <v>49</v>
      </c>
      <c r="L16" s="279"/>
      <c r="M16" s="387"/>
      <c r="N16" s="47" t="s">
        <v>49</v>
      </c>
      <c r="O16" s="47"/>
      <c r="P16" s="48"/>
      <c r="Q16" s="47" t="s">
        <v>49</v>
      </c>
      <c r="R16" s="279"/>
      <c r="S16" s="388">
        <f t="shared" ref="S16:S23" si="1">(F16-((I16-G16)))</f>
        <v>0.55208333333333304</v>
      </c>
      <c r="T16" s="389">
        <f t="shared" ref="T16:T23" si="2">(F16-((I16-G16)+(L16-J16)+(O16-M16)+(R16-P16)))*24</f>
        <v>13.249999999999993</v>
      </c>
      <c r="U16" s="248">
        <f t="shared" ref="U16:U23" si="3">(($J$13+C16)+($L$13-E16))</f>
        <v>0.40625</v>
      </c>
      <c r="V16" s="390">
        <f t="shared" ref="V16:V23" si="4">(I16-G16)</f>
        <v>4.1666666666666963E-2</v>
      </c>
      <c r="W16" s="390">
        <f t="shared" ref="W16:W23" si="5">(V16+U16)</f>
        <v>0.44791666666666696</v>
      </c>
      <c r="X16" s="49"/>
      <c r="Y16" s="46"/>
      <c r="Z16" s="340">
        <f>SUM(($J$13+C16)+($L$13-E23))</f>
        <v>0.35069444444444497</v>
      </c>
      <c r="AB16" s="392"/>
    </row>
    <row r="17" spans="1:28" x14ac:dyDescent="0.2">
      <c r="A17" s="4"/>
      <c r="B17" s="460" t="s">
        <v>51</v>
      </c>
      <c r="C17" s="44">
        <v>0.24652777777777801</v>
      </c>
      <c r="D17" s="45" t="s">
        <v>49</v>
      </c>
      <c r="E17" s="46">
        <v>0.84027777777777801</v>
      </c>
      <c r="F17" s="461">
        <f t="shared" si="0"/>
        <v>0.59375</v>
      </c>
      <c r="G17" s="45">
        <v>0.5625</v>
      </c>
      <c r="H17" s="45" t="s">
        <v>49</v>
      </c>
      <c r="I17" s="246">
        <v>0.60416666666666696</v>
      </c>
      <c r="J17" s="280"/>
      <c r="K17" s="47" t="s">
        <v>49</v>
      </c>
      <c r="L17" s="279"/>
      <c r="M17" s="387"/>
      <c r="N17" s="47" t="s">
        <v>49</v>
      </c>
      <c r="O17" s="280"/>
      <c r="P17" s="48"/>
      <c r="Q17" s="47" t="s">
        <v>49</v>
      </c>
      <c r="R17" s="279"/>
      <c r="S17" s="388">
        <f t="shared" si="1"/>
        <v>0.55208333333333304</v>
      </c>
      <c r="T17" s="389">
        <f t="shared" si="2"/>
        <v>13.249999999999993</v>
      </c>
      <c r="U17" s="248">
        <f t="shared" si="3"/>
        <v>0.40625</v>
      </c>
      <c r="V17" s="390">
        <f t="shared" si="4"/>
        <v>4.1666666666666963E-2</v>
      </c>
      <c r="W17" s="390">
        <f t="shared" si="5"/>
        <v>0.44791666666666696</v>
      </c>
      <c r="X17" s="49"/>
      <c r="Y17" s="46"/>
      <c r="Z17" s="340">
        <f>SUM(($J$13+C17)+($L$13-E16))</f>
        <v>0.40625</v>
      </c>
      <c r="AB17" s="392"/>
    </row>
    <row r="18" spans="1:28" x14ac:dyDescent="0.2">
      <c r="A18" s="4"/>
      <c r="B18" s="390" t="s">
        <v>52</v>
      </c>
      <c r="C18" s="44">
        <v>0.24652777777777801</v>
      </c>
      <c r="D18" s="45" t="s">
        <v>49</v>
      </c>
      <c r="E18" s="46">
        <v>0.84027777777777801</v>
      </c>
      <c r="F18" s="461">
        <f t="shared" si="0"/>
        <v>0.59375</v>
      </c>
      <c r="G18" s="45">
        <v>0.5625</v>
      </c>
      <c r="H18" s="45" t="s">
        <v>49</v>
      </c>
      <c r="I18" s="246">
        <v>0.60416666666666696</v>
      </c>
      <c r="J18" s="280"/>
      <c r="K18" s="280" t="s">
        <v>49</v>
      </c>
      <c r="L18" s="279"/>
      <c r="M18" s="387"/>
      <c r="N18" s="280" t="s">
        <v>49</v>
      </c>
      <c r="O18" s="280"/>
      <c r="P18" s="387"/>
      <c r="Q18" s="280" t="s">
        <v>49</v>
      </c>
      <c r="R18" s="279"/>
      <c r="S18" s="388">
        <f t="shared" si="1"/>
        <v>0.55208333333333304</v>
      </c>
      <c r="T18" s="389">
        <f t="shared" si="2"/>
        <v>13.249999999999993</v>
      </c>
      <c r="U18" s="248">
        <f t="shared" si="3"/>
        <v>0.40625</v>
      </c>
      <c r="V18" s="390">
        <f t="shared" si="4"/>
        <v>4.1666666666666963E-2</v>
      </c>
      <c r="W18" s="390">
        <f t="shared" si="5"/>
        <v>0.44791666666666696</v>
      </c>
      <c r="X18" s="49"/>
      <c r="Y18" s="46"/>
      <c r="Z18" s="340">
        <f>SUM(($J$13+C18)+($L$13-E17))</f>
        <v>0.40625</v>
      </c>
      <c r="AB18" s="392"/>
    </row>
    <row r="19" spans="1:28" x14ac:dyDescent="0.2">
      <c r="A19" s="4"/>
      <c r="B19" s="390" t="s">
        <v>53</v>
      </c>
      <c r="C19" s="44">
        <v>0.24652777777777801</v>
      </c>
      <c r="D19" s="45" t="s">
        <v>49</v>
      </c>
      <c r="E19" s="46">
        <v>0.84027777777777801</v>
      </c>
      <c r="F19" s="461">
        <f t="shared" si="0"/>
        <v>0.59375</v>
      </c>
      <c r="G19" s="45">
        <v>0.5625</v>
      </c>
      <c r="H19" s="45" t="s">
        <v>49</v>
      </c>
      <c r="I19" s="246">
        <v>0.60416666666666696</v>
      </c>
      <c r="J19" s="280"/>
      <c r="K19" s="280" t="s">
        <v>49</v>
      </c>
      <c r="L19" s="279"/>
      <c r="M19" s="387"/>
      <c r="N19" s="280" t="s">
        <v>49</v>
      </c>
      <c r="O19" s="280"/>
      <c r="P19" s="387"/>
      <c r="Q19" s="280" t="s">
        <v>49</v>
      </c>
      <c r="R19" s="279"/>
      <c r="S19" s="388">
        <f t="shared" si="1"/>
        <v>0.55208333333333304</v>
      </c>
      <c r="T19" s="389">
        <f t="shared" si="2"/>
        <v>13.249999999999993</v>
      </c>
      <c r="U19" s="248">
        <f t="shared" si="3"/>
        <v>0.40625</v>
      </c>
      <c r="V19" s="390">
        <f t="shared" si="4"/>
        <v>4.1666666666666963E-2</v>
      </c>
      <c r="W19" s="390">
        <f t="shared" si="5"/>
        <v>0.44791666666666696</v>
      </c>
      <c r="X19" s="49"/>
      <c r="Y19" s="46"/>
      <c r="Z19" s="340">
        <f>SUM(($J$13+C19)+($L$13-E18))</f>
        <v>0.40625</v>
      </c>
      <c r="AB19" s="392"/>
    </row>
    <row r="20" spans="1:28" x14ac:dyDescent="0.2">
      <c r="A20" s="4"/>
      <c r="B20" s="334" t="s">
        <v>54</v>
      </c>
      <c r="C20" s="56">
        <v>0.24652777777777801</v>
      </c>
      <c r="D20" s="57" t="s">
        <v>49</v>
      </c>
      <c r="E20" s="29">
        <v>0.55208333333333304</v>
      </c>
      <c r="F20" s="341">
        <f t="shared" si="0"/>
        <v>0.30555555555555503</v>
      </c>
      <c r="G20" s="250"/>
      <c r="H20" s="250" t="s">
        <v>49</v>
      </c>
      <c r="I20" s="349"/>
      <c r="J20" s="252"/>
      <c r="K20" s="252" t="s">
        <v>49</v>
      </c>
      <c r="L20" s="346"/>
      <c r="M20" s="331"/>
      <c r="N20" s="252" t="s">
        <v>49</v>
      </c>
      <c r="O20" s="252"/>
      <c r="P20" s="331"/>
      <c r="Q20" s="252" t="s">
        <v>49</v>
      </c>
      <c r="R20" s="346"/>
      <c r="S20" s="332">
        <f t="shared" si="1"/>
        <v>0.30555555555555503</v>
      </c>
      <c r="T20" s="333">
        <f t="shared" si="2"/>
        <v>7.3333333333333206</v>
      </c>
      <c r="U20" s="62">
        <f t="shared" si="3"/>
        <v>0.69444444444444497</v>
      </c>
      <c r="V20" s="334">
        <f t="shared" si="4"/>
        <v>0</v>
      </c>
      <c r="W20" s="334">
        <f t="shared" si="5"/>
        <v>0.69444444444444497</v>
      </c>
      <c r="X20" s="49"/>
      <c r="Y20" s="46"/>
      <c r="Z20" s="335">
        <f>SUM(($J$13+C20)+($L$13-E19))</f>
        <v>0.40625</v>
      </c>
      <c r="AB20" s="392"/>
    </row>
    <row r="21" spans="1:28" x14ac:dyDescent="0.2">
      <c r="A21" s="4"/>
      <c r="B21" s="74" t="s">
        <v>54</v>
      </c>
      <c r="C21" s="64">
        <v>0.55208333333333304</v>
      </c>
      <c r="D21" s="65" t="s">
        <v>49</v>
      </c>
      <c r="E21" s="66">
        <v>0.88541666666666696</v>
      </c>
      <c r="F21" s="67">
        <f t="shared" si="0"/>
        <v>0.33333333333333393</v>
      </c>
      <c r="G21" s="65"/>
      <c r="H21" s="65" t="s">
        <v>49</v>
      </c>
      <c r="I21" s="220"/>
      <c r="J21" s="69"/>
      <c r="K21" s="69" t="s">
        <v>49</v>
      </c>
      <c r="L21" s="221"/>
      <c r="M21" s="71"/>
      <c r="N21" s="69" t="s">
        <v>49</v>
      </c>
      <c r="O21" s="69"/>
      <c r="P21" s="71"/>
      <c r="Q21" s="69" t="s">
        <v>49</v>
      </c>
      <c r="R21" s="221"/>
      <c r="S21" s="64">
        <f t="shared" si="1"/>
        <v>0.33333333333333393</v>
      </c>
      <c r="T21" s="72">
        <f t="shared" si="2"/>
        <v>8.0000000000000142</v>
      </c>
      <c r="U21" s="222">
        <f t="shared" si="3"/>
        <v>0.66666666666666607</v>
      </c>
      <c r="V21" s="74">
        <f t="shared" si="4"/>
        <v>0</v>
      </c>
      <c r="W21" s="74">
        <f t="shared" si="5"/>
        <v>0.66666666666666607</v>
      </c>
      <c r="X21" s="49"/>
      <c r="Y21" s="46"/>
      <c r="Z21" s="75">
        <f>SUM(($J$13+C21)+($L$13-E12))</f>
        <v>1.552083333333333</v>
      </c>
      <c r="AB21" s="392"/>
    </row>
    <row r="22" spans="1:28" x14ac:dyDescent="0.2">
      <c r="A22" s="4"/>
      <c r="B22" s="460" t="s">
        <v>55</v>
      </c>
      <c r="C22" s="50">
        <v>0.25347222222222199</v>
      </c>
      <c r="D22" s="45" t="s">
        <v>49</v>
      </c>
      <c r="E22" s="46">
        <v>0.86111111111111105</v>
      </c>
      <c r="F22" s="461">
        <f t="shared" si="0"/>
        <v>0.60763888888888906</v>
      </c>
      <c r="G22" s="45">
        <v>0.63888888888888895</v>
      </c>
      <c r="H22" s="45" t="s">
        <v>49</v>
      </c>
      <c r="I22" s="246">
        <v>0.69097222222222199</v>
      </c>
      <c r="J22" s="47"/>
      <c r="K22" s="47" t="s">
        <v>49</v>
      </c>
      <c r="L22" s="342"/>
      <c r="M22" s="48"/>
      <c r="N22" s="47" t="s">
        <v>49</v>
      </c>
      <c r="O22" s="47"/>
      <c r="P22" s="48"/>
      <c r="Q22" s="47" t="s">
        <v>49</v>
      </c>
      <c r="R22" s="279"/>
      <c r="S22" s="388">
        <f t="shared" si="1"/>
        <v>0.55555555555555602</v>
      </c>
      <c r="T22" s="389">
        <f t="shared" si="2"/>
        <v>13.333333333333345</v>
      </c>
      <c r="U22" s="248">
        <f t="shared" si="3"/>
        <v>0.39236111111111094</v>
      </c>
      <c r="V22" s="390">
        <f t="shared" si="4"/>
        <v>5.2083333333333037E-2</v>
      </c>
      <c r="W22" s="390">
        <f t="shared" si="5"/>
        <v>0.44444444444444398</v>
      </c>
      <c r="X22" s="49"/>
      <c r="Y22" s="46"/>
      <c r="Z22" s="340">
        <f>SUM(($J$13+C22)+($L$13-E21))</f>
        <v>0.36805555555555503</v>
      </c>
      <c r="AB22" s="392"/>
    </row>
    <row r="23" spans="1:28" x14ac:dyDescent="0.2">
      <c r="A23" s="4"/>
      <c r="B23" s="390" t="s">
        <v>56</v>
      </c>
      <c r="C23" s="50">
        <v>0.3125</v>
      </c>
      <c r="D23" s="45" t="s">
        <v>49</v>
      </c>
      <c r="E23" s="46">
        <v>0.89583333333333304</v>
      </c>
      <c r="F23" s="461">
        <f t="shared" si="0"/>
        <v>0.58333333333333304</v>
      </c>
      <c r="G23" s="45"/>
      <c r="H23" s="45" t="s">
        <v>49</v>
      </c>
      <c r="I23" s="246"/>
      <c r="J23" s="280"/>
      <c r="K23" s="280" t="s">
        <v>49</v>
      </c>
      <c r="L23" s="279"/>
      <c r="M23" s="387"/>
      <c r="N23" s="280" t="s">
        <v>49</v>
      </c>
      <c r="O23" s="280"/>
      <c r="P23" s="387">
        <v>0.71875</v>
      </c>
      <c r="Q23" s="280" t="s">
        <v>49</v>
      </c>
      <c r="R23" s="279">
        <v>0.74652777777777801</v>
      </c>
      <c r="S23" s="388">
        <f t="shared" si="1"/>
        <v>0.58333333333333304</v>
      </c>
      <c r="T23" s="389">
        <f t="shared" si="2"/>
        <v>13.333333333333321</v>
      </c>
      <c r="U23" s="248">
        <f t="shared" si="3"/>
        <v>0.41666666666666696</v>
      </c>
      <c r="V23" s="390">
        <f t="shared" si="4"/>
        <v>0</v>
      </c>
      <c r="W23" s="390">
        <f t="shared" si="5"/>
        <v>0.41666666666666696</v>
      </c>
      <c r="X23" s="49"/>
      <c r="Y23" s="6"/>
      <c r="Z23" s="335">
        <f>SUM(($J$13+C23)+($L$13-E22))</f>
        <v>0.45138888888888895</v>
      </c>
      <c r="AB23" s="392"/>
    </row>
    <row r="24" spans="1:28" x14ac:dyDescent="0.2">
      <c r="A24" s="4"/>
      <c r="B24" s="4"/>
      <c r="C24" s="51" t="s">
        <v>102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SUM(S16:S19,S21:S23)*24</f>
        <v>88.333333333333329</v>
      </c>
      <c r="T24" s="217">
        <f>SUM(T16:T19,T21:T23)</f>
        <v>87.666666666666657</v>
      </c>
      <c r="U24" s="6"/>
      <c r="V24" s="4"/>
      <c r="W24" s="218">
        <f>SUM(W16:W19,W21:W23)*24</f>
        <v>79.666666666666671</v>
      </c>
      <c r="X24" s="52"/>
      <c r="Y24" s="52"/>
      <c r="Z24" s="19"/>
    </row>
    <row r="25" spans="1:28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AB26" s="90"/>
    </row>
    <row r="27" spans="1:28" x14ac:dyDescent="0.2">
      <c r="A27" s="4"/>
      <c r="B27" s="326" t="s">
        <v>64</v>
      </c>
      <c r="C27" s="254">
        <v>0.30208333333333331</v>
      </c>
      <c r="D27" s="343" t="s">
        <v>49</v>
      </c>
      <c r="E27" s="347">
        <v>0.85763888888888884</v>
      </c>
      <c r="F27" s="348">
        <f t="shared" ref="F27:F34" si="6">(E27-C27)</f>
        <v>0.55555555555555558</v>
      </c>
      <c r="G27" s="343"/>
      <c r="H27" s="343" t="s">
        <v>49</v>
      </c>
      <c r="I27" s="317"/>
      <c r="J27" s="336"/>
      <c r="K27" s="336" t="s">
        <v>49</v>
      </c>
      <c r="L27" s="330"/>
      <c r="M27" s="255">
        <v>0.51736111111111116</v>
      </c>
      <c r="N27" s="336" t="s">
        <v>49</v>
      </c>
      <c r="O27" s="336">
        <v>0.64236111111111116</v>
      </c>
      <c r="P27" s="255"/>
      <c r="Q27" s="336" t="s">
        <v>49</v>
      </c>
      <c r="R27" s="256"/>
      <c r="S27" s="422">
        <f t="shared" ref="S27:S34" si="7">(F27-((I27-G27)))</f>
        <v>0.55555555555555558</v>
      </c>
      <c r="T27" s="327">
        <f t="shared" ref="T27:T34" si="8">(F27-((I27-G27)+(L27-J27)+(O27-M27)+(R27-P27)))*24</f>
        <v>10.333333333333334</v>
      </c>
      <c r="U27" s="328">
        <f t="shared" ref="U27:U34" si="9">(($J$13+C27)+($L$13-E27))</f>
        <v>0.44444444444444448</v>
      </c>
      <c r="V27" s="324">
        <f t="shared" ref="V27:V34" si="10">(I27-G27)</f>
        <v>0</v>
      </c>
      <c r="W27" s="390">
        <f t="shared" ref="W27:W34" si="11">(V27+U27)</f>
        <v>0.44444444444444448</v>
      </c>
      <c r="X27" s="49"/>
      <c r="Y27" s="462"/>
      <c r="Z27" s="257">
        <f t="shared" ref="Z27:Z33" si="12">SUM(($J$13+C27)+($L$13-E26))</f>
        <v>1.3020833333333333</v>
      </c>
      <c r="AB27" s="258"/>
    </row>
    <row r="28" spans="1:28" x14ac:dyDescent="0.2">
      <c r="A28" s="4"/>
      <c r="B28" s="259" t="s">
        <v>65</v>
      </c>
      <c r="C28" s="260">
        <v>0.30208333333333331</v>
      </c>
      <c r="D28" s="343" t="s">
        <v>49</v>
      </c>
      <c r="E28" s="343">
        <v>0.85763888888888884</v>
      </c>
      <c r="F28" s="348">
        <f t="shared" si="6"/>
        <v>0.55555555555555558</v>
      </c>
      <c r="G28" s="343"/>
      <c r="H28" s="343" t="s">
        <v>49</v>
      </c>
      <c r="I28" s="317"/>
      <c r="J28" s="336"/>
      <c r="K28" s="336" t="s">
        <v>49</v>
      </c>
      <c r="L28" s="330"/>
      <c r="M28" s="255">
        <v>0.51736111111111116</v>
      </c>
      <c r="N28" s="336" t="s">
        <v>49</v>
      </c>
      <c r="O28" s="336">
        <v>0.64236111111111116</v>
      </c>
      <c r="P28" s="261"/>
      <c r="Q28" s="262" t="s">
        <v>49</v>
      </c>
      <c r="R28" s="256"/>
      <c r="S28" s="422">
        <f t="shared" si="7"/>
        <v>0.55555555555555558</v>
      </c>
      <c r="T28" s="263">
        <f t="shared" si="8"/>
        <v>10.333333333333334</v>
      </c>
      <c r="U28" s="463">
        <f t="shared" si="9"/>
        <v>0.44444444444444448</v>
      </c>
      <c r="V28" s="324">
        <f t="shared" si="10"/>
        <v>0</v>
      </c>
      <c r="W28" s="390">
        <f t="shared" si="11"/>
        <v>0.44444444444444448</v>
      </c>
      <c r="X28" s="49"/>
      <c r="Y28" s="462"/>
      <c r="Z28" s="257">
        <f t="shared" si="12"/>
        <v>0.44444444444444448</v>
      </c>
      <c r="AB28" s="258"/>
    </row>
    <row r="29" spans="1:28" x14ac:dyDescent="0.2">
      <c r="A29" s="4"/>
      <c r="B29" s="259" t="s">
        <v>66</v>
      </c>
      <c r="C29" s="260">
        <v>0.30208333333333331</v>
      </c>
      <c r="D29" s="343" t="s">
        <v>49</v>
      </c>
      <c r="E29" s="343">
        <v>0.85763888888888884</v>
      </c>
      <c r="F29" s="348">
        <f t="shared" si="6"/>
        <v>0.55555555555555558</v>
      </c>
      <c r="G29" s="343">
        <v>0.54861111111111116</v>
      </c>
      <c r="H29" s="343" t="s">
        <v>49</v>
      </c>
      <c r="I29" s="317">
        <v>0.61111111111111116</v>
      </c>
      <c r="J29" s="336"/>
      <c r="K29" s="336" t="s">
        <v>49</v>
      </c>
      <c r="L29" s="330"/>
      <c r="M29" s="255"/>
      <c r="N29" s="336" t="s">
        <v>49</v>
      </c>
      <c r="O29" s="336"/>
      <c r="P29" s="464"/>
      <c r="Q29" s="465" t="s">
        <v>49</v>
      </c>
      <c r="R29" s="256"/>
      <c r="S29" s="422">
        <f t="shared" si="7"/>
        <v>0.49305555555555558</v>
      </c>
      <c r="T29" s="263">
        <f t="shared" si="8"/>
        <v>11.833333333333334</v>
      </c>
      <c r="U29" s="463">
        <f t="shared" si="9"/>
        <v>0.44444444444444448</v>
      </c>
      <c r="V29" s="324">
        <f t="shared" si="10"/>
        <v>6.25E-2</v>
      </c>
      <c r="W29" s="390">
        <f t="shared" si="11"/>
        <v>0.50694444444444442</v>
      </c>
      <c r="X29" s="49"/>
      <c r="Y29" s="462"/>
      <c r="Z29" s="257">
        <f t="shared" si="12"/>
        <v>0.44444444444444448</v>
      </c>
      <c r="AB29" s="258"/>
    </row>
    <row r="30" spans="1:28" x14ac:dyDescent="0.2">
      <c r="A30" s="4"/>
      <c r="B30" s="259" t="s">
        <v>58</v>
      </c>
      <c r="C30" s="466">
        <v>0.35069444444444442</v>
      </c>
      <c r="D30" s="467" t="s">
        <v>49</v>
      </c>
      <c r="E30" s="467">
        <v>0.9375</v>
      </c>
      <c r="F30" s="468">
        <f t="shared" si="6"/>
        <v>0.58680555555555558</v>
      </c>
      <c r="G30" s="467">
        <v>0.57291666666666663</v>
      </c>
      <c r="H30" s="467" t="s">
        <v>49</v>
      </c>
      <c r="I30" s="469">
        <v>0.62152777777777779</v>
      </c>
      <c r="J30" s="262"/>
      <c r="K30" s="262" t="s">
        <v>49</v>
      </c>
      <c r="L30" s="264"/>
      <c r="M30" s="261"/>
      <c r="N30" s="262" t="s">
        <v>49</v>
      </c>
      <c r="O30" s="262"/>
      <c r="P30" s="261"/>
      <c r="Q30" s="262" t="s">
        <v>49</v>
      </c>
      <c r="R30" s="256"/>
      <c r="S30" s="422">
        <f t="shared" si="7"/>
        <v>0.53819444444444442</v>
      </c>
      <c r="T30" s="263">
        <f t="shared" si="8"/>
        <v>12.916666666666666</v>
      </c>
      <c r="U30" s="463">
        <f t="shared" si="9"/>
        <v>0.41319444444444442</v>
      </c>
      <c r="V30" s="324">
        <f t="shared" si="10"/>
        <v>4.861111111111116E-2</v>
      </c>
      <c r="W30" s="390">
        <f t="shared" si="11"/>
        <v>0.46180555555555558</v>
      </c>
      <c r="X30" s="49"/>
      <c r="Y30" s="462"/>
      <c r="Z30" s="257">
        <f t="shared" si="12"/>
        <v>0.49305555555555558</v>
      </c>
      <c r="AB30" s="258"/>
    </row>
    <row r="31" spans="1:28" x14ac:dyDescent="0.2">
      <c r="A31" s="4"/>
      <c r="B31" s="259" t="s">
        <v>103</v>
      </c>
      <c r="C31" s="470">
        <v>0.3298611111111111</v>
      </c>
      <c r="D31" s="467" t="s">
        <v>49</v>
      </c>
      <c r="E31" s="462">
        <v>0.86111111111111116</v>
      </c>
      <c r="F31" s="468">
        <f t="shared" si="6"/>
        <v>0.53125</v>
      </c>
      <c r="G31" s="467">
        <v>0.63888888888888884</v>
      </c>
      <c r="H31" s="467" t="s">
        <v>49</v>
      </c>
      <c r="I31" s="469">
        <v>0.69097222222222221</v>
      </c>
      <c r="J31" s="262"/>
      <c r="K31" s="262" t="s">
        <v>49</v>
      </c>
      <c r="L31" s="264"/>
      <c r="M31" s="261"/>
      <c r="N31" s="262" t="s">
        <v>49</v>
      </c>
      <c r="O31" s="262"/>
      <c r="P31" s="261"/>
      <c r="Q31" s="262" t="s">
        <v>49</v>
      </c>
      <c r="R31" s="256"/>
      <c r="S31" s="422">
        <f t="shared" si="7"/>
        <v>0.47916666666666663</v>
      </c>
      <c r="T31" s="263">
        <f t="shared" si="8"/>
        <v>11.5</v>
      </c>
      <c r="U31" s="463">
        <f t="shared" si="9"/>
        <v>0.46874999999999994</v>
      </c>
      <c r="V31" s="324">
        <f t="shared" si="10"/>
        <v>5.208333333333337E-2</v>
      </c>
      <c r="W31" s="390">
        <f t="shared" si="11"/>
        <v>0.52083333333333326</v>
      </c>
      <c r="X31" s="49"/>
      <c r="Y31" s="462"/>
      <c r="Z31" s="257">
        <f t="shared" si="12"/>
        <v>0.3923611111111111</v>
      </c>
      <c r="AB31" s="258"/>
    </row>
    <row r="32" spans="1:28" x14ac:dyDescent="0.2">
      <c r="A32" s="4"/>
      <c r="B32" s="259" t="s">
        <v>87</v>
      </c>
      <c r="C32" s="470">
        <v>0.3125</v>
      </c>
      <c r="D32" s="467" t="s">
        <v>49</v>
      </c>
      <c r="E32" s="462">
        <v>0.89583333333333337</v>
      </c>
      <c r="F32" s="468">
        <f t="shared" si="6"/>
        <v>0.58333333333333337</v>
      </c>
      <c r="G32" s="467"/>
      <c r="H32" s="467" t="s">
        <v>49</v>
      </c>
      <c r="I32" s="469"/>
      <c r="J32" s="262"/>
      <c r="K32" s="262" t="s">
        <v>49</v>
      </c>
      <c r="L32" s="264"/>
      <c r="M32" s="261"/>
      <c r="N32" s="262" t="s">
        <v>49</v>
      </c>
      <c r="O32" s="262"/>
      <c r="P32" s="261"/>
      <c r="Q32" s="262" t="s">
        <v>49</v>
      </c>
      <c r="R32" s="256"/>
      <c r="S32" s="422">
        <f t="shared" si="7"/>
        <v>0.58333333333333337</v>
      </c>
      <c r="T32" s="263">
        <f t="shared" si="8"/>
        <v>14</v>
      </c>
      <c r="U32" s="463">
        <f t="shared" si="9"/>
        <v>0.41666666666666663</v>
      </c>
      <c r="V32" s="324">
        <f t="shared" si="10"/>
        <v>0</v>
      </c>
      <c r="W32" s="390">
        <f t="shared" si="11"/>
        <v>0.41666666666666663</v>
      </c>
      <c r="X32" s="49"/>
      <c r="Y32" s="462"/>
      <c r="Z32" s="257">
        <f t="shared" si="12"/>
        <v>0.45138888888888884</v>
      </c>
      <c r="AB32" s="258"/>
    </row>
    <row r="33" spans="1:28" x14ac:dyDescent="0.2">
      <c r="A33" s="4"/>
      <c r="B33" s="259" t="s">
        <v>104</v>
      </c>
      <c r="C33" s="470">
        <v>0.3125</v>
      </c>
      <c r="D33" s="467" t="s">
        <v>49</v>
      </c>
      <c r="E33" s="462">
        <v>0.86805555555555558</v>
      </c>
      <c r="F33" s="468">
        <f t="shared" si="6"/>
        <v>0.55555555555555558</v>
      </c>
      <c r="G33" s="467"/>
      <c r="H33" s="467" t="s">
        <v>49</v>
      </c>
      <c r="I33" s="469"/>
      <c r="J33" s="262"/>
      <c r="K33" s="262" t="s">
        <v>49</v>
      </c>
      <c r="L33" s="264"/>
      <c r="M33" s="261"/>
      <c r="N33" s="262" t="s">
        <v>49</v>
      </c>
      <c r="O33" s="262"/>
      <c r="P33" s="261">
        <v>0.71875</v>
      </c>
      <c r="Q33" s="262" t="s">
        <v>49</v>
      </c>
      <c r="R33" s="256">
        <v>0.75</v>
      </c>
      <c r="S33" s="422">
        <f t="shared" si="7"/>
        <v>0.55555555555555558</v>
      </c>
      <c r="T33" s="263">
        <f t="shared" si="8"/>
        <v>12.583333333333334</v>
      </c>
      <c r="U33" s="463">
        <f t="shared" si="9"/>
        <v>0.44444444444444442</v>
      </c>
      <c r="V33" s="324">
        <f t="shared" si="10"/>
        <v>0</v>
      </c>
      <c r="W33" s="390">
        <f t="shared" si="11"/>
        <v>0.44444444444444442</v>
      </c>
      <c r="X33" s="49"/>
      <c r="Y33" s="462"/>
      <c r="Z33" s="257">
        <f t="shared" si="12"/>
        <v>0.41666666666666663</v>
      </c>
      <c r="AB33" s="258"/>
    </row>
    <row r="34" spans="1:28" x14ac:dyDescent="0.2">
      <c r="A34" s="4"/>
      <c r="B34" s="259" t="s">
        <v>67</v>
      </c>
      <c r="C34" s="470">
        <v>0.26041666666666669</v>
      </c>
      <c r="D34" s="467" t="s">
        <v>49</v>
      </c>
      <c r="E34" s="462">
        <v>0.42708333333333331</v>
      </c>
      <c r="F34" s="468">
        <f t="shared" si="6"/>
        <v>0.16666666666666663</v>
      </c>
      <c r="G34" s="467"/>
      <c r="H34" s="467" t="s">
        <v>49</v>
      </c>
      <c r="I34" s="469"/>
      <c r="J34" s="262"/>
      <c r="K34" s="262" t="s">
        <v>49</v>
      </c>
      <c r="L34" s="264"/>
      <c r="M34" s="261"/>
      <c r="N34" s="262" t="s">
        <v>49</v>
      </c>
      <c r="O34" s="262"/>
      <c r="P34" s="261"/>
      <c r="Q34" s="262" t="s">
        <v>49</v>
      </c>
      <c r="R34" s="256"/>
      <c r="S34" s="422">
        <f t="shared" si="7"/>
        <v>0.16666666666666663</v>
      </c>
      <c r="T34" s="263">
        <f t="shared" si="8"/>
        <v>3.9999999999999991</v>
      </c>
      <c r="U34" s="463">
        <f t="shared" si="9"/>
        <v>0.83333333333333348</v>
      </c>
      <c r="V34" s="324">
        <f t="shared" si="10"/>
        <v>0</v>
      </c>
      <c r="W34" s="390">
        <f t="shared" si="11"/>
        <v>0.83333333333333348</v>
      </c>
      <c r="X34" s="49"/>
      <c r="Y34" s="462"/>
      <c r="Z34" s="257">
        <f>SUM(($J$13+C34)+($L$13-E23))</f>
        <v>0.36458333333333365</v>
      </c>
      <c r="AB34" s="258"/>
    </row>
    <row r="35" spans="1:28" x14ac:dyDescent="0.2">
      <c r="AB35" s="90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5"/>
  <sheetViews>
    <sheetView zoomScale="120" zoomScaleNormal="120" zoomScaleSheetLayoutView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105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106</v>
      </c>
      <c r="P5" s="6"/>
      <c r="Q5" s="4"/>
      <c r="R5" s="11" t="s">
        <v>14</v>
      </c>
      <c r="S5" s="13"/>
      <c r="T5" s="15" t="s">
        <v>107</v>
      </c>
      <c r="U5" s="4"/>
      <c r="V5" s="11" t="s">
        <v>16</v>
      </c>
      <c r="W5" s="13"/>
      <c r="X5" s="16"/>
      <c r="Y5" s="12"/>
      <c r="Z5" s="15" t="s">
        <v>17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460" t="s">
        <v>48</v>
      </c>
      <c r="C16" s="50">
        <v>0.25347222222222199</v>
      </c>
      <c r="D16" s="45" t="s">
        <v>49</v>
      </c>
      <c r="E16" s="45">
        <v>0.82291666666666696</v>
      </c>
      <c r="F16" s="461">
        <f t="shared" ref="F16:F23" si="0">(E16-C16)</f>
        <v>0.56944444444444497</v>
      </c>
      <c r="G16" s="45">
        <v>0.34722222222222199</v>
      </c>
      <c r="H16" s="45" t="s">
        <v>49</v>
      </c>
      <c r="I16" s="246">
        <v>0.40972222222222199</v>
      </c>
      <c r="J16" s="47"/>
      <c r="K16" s="47" t="s">
        <v>49</v>
      </c>
      <c r="L16" s="279"/>
      <c r="M16" s="387">
        <v>0.52430555555555602</v>
      </c>
      <c r="N16" s="47" t="s">
        <v>49</v>
      </c>
      <c r="O16" s="47">
        <v>0.63194444444444398</v>
      </c>
      <c r="P16" s="48"/>
      <c r="Q16" s="47" t="s">
        <v>49</v>
      </c>
      <c r="R16" s="279"/>
      <c r="S16" s="388">
        <f t="shared" ref="S16:S23" si="1">(F16-((I16-G16)))</f>
        <v>0.50694444444444497</v>
      </c>
      <c r="T16" s="389">
        <f t="shared" ref="T16:T23" si="2">(F16-((I16-G16)+(L16-J16)+(O16-M16)+(R16-P16)))*24</f>
        <v>9.5833333333333677</v>
      </c>
      <c r="U16" s="248">
        <f t="shared" ref="U16:U23" si="3">(($J$13+C16)+($L$13-E16))</f>
        <v>0.43055555555555503</v>
      </c>
      <c r="V16" s="390">
        <f t="shared" ref="V16:V23" si="4">(I16-G16)</f>
        <v>6.25E-2</v>
      </c>
      <c r="W16" s="390">
        <f t="shared" ref="W16:W23" si="5">(V16+U16)</f>
        <v>0.49305555555555503</v>
      </c>
      <c r="X16" s="49"/>
      <c r="Y16" s="46"/>
      <c r="Z16" s="340">
        <f>SUM(($J$13+C16)+($L$13-E23))</f>
        <v>0.29861111111111094</v>
      </c>
      <c r="AB16" s="392"/>
    </row>
    <row r="17" spans="1:28" x14ac:dyDescent="0.2">
      <c r="A17" s="4"/>
      <c r="B17" s="460" t="s">
        <v>51</v>
      </c>
      <c r="C17" s="50">
        <v>0.243055555555556</v>
      </c>
      <c r="D17" s="45" t="s">
        <v>49</v>
      </c>
      <c r="E17" s="45">
        <v>0.82291666666666696</v>
      </c>
      <c r="F17" s="461">
        <f t="shared" si="0"/>
        <v>0.57986111111111094</v>
      </c>
      <c r="G17" s="45"/>
      <c r="H17" s="45" t="s">
        <v>49</v>
      </c>
      <c r="I17" s="246"/>
      <c r="J17" s="280"/>
      <c r="K17" s="47" t="s">
        <v>49</v>
      </c>
      <c r="L17" s="279"/>
      <c r="M17" s="280"/>
      <c r="N17" s="47" t="s">
        <v>49</v>
      </c>
      <c r="O17" s="279"/>
      <c r="P17" s="48"/>
      <c r="Q17" s="47" t="s">
        <v>49</v>
      </c>
      <c r="R17" s="279"/>
      <c r="S17" s="388">
        <f t="shared" si="1"/>
        <v>0.57986111111111094</v>
      </c>
      <c r="T17" s="389">
        <f t="shared" si="2"/>
        <v>13.916666666666663</v>
      </c>
      <c r="U17" s="248">
        <f t="shared" si="3"/>
        <v>0.42013888888888906</v>
      </c>
      <c r="V17" s="390">
        <f t="shared" si="4"/>
        <v>0</v>
      </c>
      <c r="W17" s="390">
        <f t="shared" si="5"/>
        <v>0.42013888888888906</v>
      </c>
      <c r="X17" s="49"/>
      <c r="Y17" s="46"/>
      <c r="Z17" s="340">
        <f>SUM(($J$13+C17)+($L$13-E16))</f>
        <v>0.42013888888888906</v>
      </c>
      <c r="AB17" s="392"/>
    </row>
    <row r="18" spans="1:28" x14ac:dyDescent="0.2">
      <c r="A18" s="4"/>
      <c r="B18" s="390" t="s">
        <v>52</v>
      </c>
      <c r="C18" s="50">
        <v>0.243055555555556</v>
      </c>
      <c r="D18" s="45" t="s">
        <v>49</v>
      </c>
      <c r="E18" s="45">
        <v>0.82291666666666696</v>
      </c>
      <c r="F18" s="461">
        <f t="shared" si="0"/>
        <v>0.57986111111111094</v>
      </c>
      <c r="G18" s="45"/>
      <c r="H18" s="45" t="s">
        <v>49</v>
      </c>
      <c r="I18" s="246"/>
      <c r="J18" s="280"/>
      <c r="K18" s="280" t="s">
        <v>49</v>
      </c>
      <c r="L18" s="279"/>
      <c r="M18" s="280"/>
      <c r="N18" s="280" t="s">
        <v>49</v>
      </c>
      <c r="O18" s="279"/>
      <c r="P18" s="387"/>
      <c r="Q18" s="280" t="s">
        <v>49</v>
      </c>
      <c r="R18" s="279"/>
      <c r="S18" s="388">
        <f t="shared" si="1"/>
        <v>0.57986111111111094</v>
      </c>
      <c r="T18" s="389">
        <f t="shared" si="2"/>
        <v>13.916666666666663</v>
      </c>
      <c r="U18" s="248">
        <f t="shared" si="3"/>
        <v>0.42013888888888906</v>
      </c>
      <c r="V18" s="390">
        <f t="shared" si="4"/>
        <v>0</v>
      </c>
      <c r="W18" s="390">
        <f t="shared" si="5"/>
        <v>0.42013888888888906</v>
      </c>
      <c r="X18" s="49"/>
      <c r="Y18" s="46"/>
      <c r="Z18" s="340">
        <f>SUM(($J$13+C18)+($L$13-E17))</f>
        <v>0.42013888888888906</v>
      </c>
      <c r="AB18" s="392"/>
    </row>
    <row r="19" spans="1:28" x14ac:dyDescent="0.2">
      <c r="A19" s="4"/>
      <c r="B19" s="390" t="s">
        <v>53</v>
      </c>
      <c r="C19" s="50">
        <v>0.243055555555556</v>
      </c>
      <c r="D19" s="45" t="s">
        <v>49</v>
      </c>
      <c r="E19" s="45">
        <v>0.82291666666666696</v>
      </c>
      <c r="F19" s="461">
        <f t="shared" si="0"/>
        <v>0.57986111111111094</v>
      </c>
      <c r="G19" s="45"/>
      <c r="H19" s="45" t="s">
        <v>49</v>
      </c>
      <c r="I19" s="246"/>
      <c r="J19" s="280"/>
      <c r="K19" s="280" t="s">
        <v>49</v>
      </c>
      <c r="L19" s="279"/>
      <c r="M19" s="280"/>
      <c r="N19" s="280" t="s">
        <v>49</v>
      </c>
      <c r="O19" s="279"/>
      <c r="P19" s="387"/>
      <c r="Q19" s="280" t="s">
        <v>49</v>
      </c>
      <c r="R19" s="279"/>
      <c r="S19" s="388">
        <f t="shared" si="1"/>
        <v>0.57986111111111094</v>
      </c>
      <c r="T19" s="389">
        <f t="shared" si="2"/>
        <v>13.916666666666663</v>
      </c>
      <c r="U19" s="248">
        <f t="shared" si="3"/>
        <v>0.42013888888888906</v>
      </c>
      <c r="V19" s="390">
        <f t="shared" si="4"/>
        <v>0</v>
      </c>
      <c r="W19" s="390">
        <f t="shared" si="5"/>
        <v>0.42013888888888906</v>
      </c>
      <c r="X19" s="49"/>
      <c r="Y19" s="46"/>
      <c r="Z19" s="340">
        <f>SUM(($J$13+C19)+($L$13-E18))</f>
        <v>0.42013888888888906</v>
      </c>
      <c r="AB19" s="392"/>
    </row>
    <row r="20" spans="1:28" x14ac:dyDescent="0.2">
      <c r="A20" s="4"/>
      <c r="B20" s="334" t="s">
        <v>54</v>
      </c>
      <c r="C20" s="56">
        <v>0.243055555555556</v>
      </c>
      <c r="D20" s="57" t="s">
        <v>49</v>
      </c>
      <c r="E20" s="29">
        <v>0.63888888888888884</v>
      </c>
      <c r="F20" s="341">
        <f t="shared" si="0"/>
        <v>0.39583333333333282</v>
      </c>
      <c r="G20" s="250"/>
      <c r="H20" s="250" t="s">
        <v>49</v>
      </c>
      <c r="I20" s="349"/>
      <c r="J20" s="252"/>
      <c r="K20" s="252" t="s">
        <v>49</v>
      </c>
      <c r="L20" s="346"/>
      <c r="M20" s="252"/>
      <c r="N20" s="252" t="s">
        <v>49</v>
      </c>
      <c r="O20" s="346"/>
      <c r="P20" s="331"/>
      <c r="Q20" s="252" t="s">
        <v>49</v>
      </c>
      <c r="R20" s="346"/>
      <c r="S20" s="332">
        <f t="shared" si="1"/>
        <v>0.39583333333333282</v>
      </c>
      <c r="T20" s="333">
        <f t="shared" si="2"/>
        <v>9.4999999999999876</v>
      </c>
      <c r="U20" s="62">
        <f t="shared" si="3"/>
        <v>0.60416666666666718</v>
      </c>
      <c r="V20" s="334">
        <f t="shared" si="4"/>
        <v>0</v>
      </c>
      <c r="W20" s="334">
        <f t="shared" si="5"/>
        <v>0.60416666666666718</v>
      </c>
      <c r="X20" s="49"/>
      <c r="Y20" s="46"/>
      <c r="Z20" s="335">
        <f>SUM(($J$13+C20)+($L$13-E19))</f>
        <v>0.42013888888888906</v>
      </c>
      <c r="AB20" s="392"/>
    </row>
    <row r="21" spans="1:28" x14ac:dyDescent="0.2">
      <c r="A21" s="4"/>
      <c r="B21" s="74" t="s">
        <v>54</v>
      </c>
      <c r="C21" s="64">
        <v>0.625</v>
      </c>
      <c r="D21" s="65" t="s">
        <v>49</v>
      </c>
      <c r="E21" s="65">
        <v>0.88888888888888895</v>
      </c>
      <c r="F21" s="67">
        <f t="shared" si="0"/>
        <v>0.26388888888888895</v>
      </c>
      <c r="G21" s="65"/>
      <c r="H21" s="65" t="s">
        <v>49</v>
      </c>
      <c r="I21" s="220"/>
      <c r="J21" s="69"/>
      <c r="K21" s="69" t="s">
        <v>49</v>
      </c>
      <c r="L21" s="221"/>
      <c r="M21" s="69"/>
      <c r="N21" s="69" t="s">
        <v>49</v>
      </c>
      <c r="O21" s="221"/>
      <c r="P21" s="71"/>
      <c r="Q21" s="69" t="s">
        <v>49</v>
      </c>
      <c r="R21" s="221"/>
      <c r="S21" s="64">
        <f t="shared" si="1"/>
        <v>0.26388888888888895</v>
      </c>
      <c r="T21" s="72">
        <f t="shared" si="2"/>
        <v>6.3333333333333348</v>
      </c>
      <c r="U21" s="222">
        <f t="shared" si="3"/>
        <v>0.73611111111111105</v>
      </c>
      <c r="V21" s="74">
        <f t="shared" si="4"/>
        <v>0</v>
      </c>
      <c r="W21" s="74">
        <f t="shared" si="5"/>
        <v>0.73611111111111105</v>
      </c>
      <c r="X21" s="49"/>
      <c r="Y21" s="46"/>
      <c r="Z21" s="75">
        <f>SUM(($J$13+C21)+($L$13-E12))</f>
        <v>1.625</v>
      </c>
      <c r="AB21" s="392"/>
    </row>
    <row r="22" spans="1:28" x14ac:dyDescent="0.2">
      <c r="A22" s="4"/>
      <c r="B22" s="460" t="s">
        <v>55</v>
      </c>
      <c r="C22" s="50">
        <v>0.27083333333333298</v>
      </c>
      <c r="D22" s="45" t="s">
        <v>49</v>
      </c>
      <c r="E22" s="45">
        <v>0.68055555555555602</v>
      </c>
      <c r="F22" s="461">
        <f t="shared" si="0"/>
        <v>0.40972222222222304</v>
      </c>
      <c r="G22" s="45"/>
      <c r="H22" s="45" t="s">
        <v>49</v>
      </c>
      <c r="I22" s="246"/>
      <c r="J22" s="47"/>
      <c r="K22" s="47" t="s">
        <v>49</v>
      </c>
      <c r="L22" s="342"/>
      <c r="M22" s="47"/>
      <c r="N22" s="47" t="s">
        <v>49</v>
      </c>
      <c r="O22" s="342"/>
      <c r="P22" s="48"/>
      <c r="Q22" s="47" t="s">
        <v>49</v>
      </c>
      <c r="R22" s="279"/>
      <c r="S22" s="388">
        <f t="shared" si="1"/>
        <v>0.40972222222222304</v>
      </c>
      <c r="T22" s="389">
        <f t="shared" si="2"/>
        <v>9.8333333333333535</v>
      </c>
      <c r="U22" s="248">
        <f t="shared" si="3"/>
        <v>0.59027777777777701</v>
      </c>
      <c r="V22" s="390">
        <f t="shared" si="4"/>
        <v>0</v>
      </c>
      <c r="W22" s="390">
        <f t="shared" si="5"/>
        <v>0.59027777777777701</v>
      </c>
      <c r="X22" s="49"/>
      <c r="Y22" s="46"/>
      <c r="Z22" s="340">
        <f>SUM(($J$13+C22)+($L$13-E21))</f>
        <v>0.38194444444444403</v>
      </c>
      <c r="AB22" s="392"/>
    </row>
    <row r="23" spans="1:28" x14ac:dyDescent="0.2">
      <c r="A23" s="4"/>
      <c r="B23" s="390" t="s">
        <v>56</v>
      </c>
      <c r="C23" s="50">
        <v>0.375</v>
      </c>
      <c r="D23" s="45" t="s">
        <v>49</v>
      </c>
      <c r="E23" s="45">
        <v>0.95486111111111105</v>
      </c>
      <c r="F23" s="461">
        <f t="shared" si="0"/>
        <v>0.57986111111111105</v>
      </c>
      <c r="G23" s="45"/>
      <c r="H23" s="45" t="s">
        <v>49</v>
      </c>
      <c r="I23" s="246"/>
      <c r="J23" s="280"/>
      <c r="K23" s="280" t="s">
        <v>49</v>
      </c>
      <c r="L23" s="279"/>
      <c r="M23" s="387"/>
      <c r="N23" s="280" t="s">
        <v>49</v>
      </c>
      <c r="O23" s="280"/>
      <c r="P23" s="387"/>
      <c r="Q23" s="280" t="s">
        <v>49</v>
      </c>
      <c r="R23" s="279"/>
      <c r="S23" s="388">
        <f t="shared" si="1"/>
        <v>0.57986111111111105</v>
      </c>
      <c r="T23" s="389">
        <f t="shared" si="2"/>
        <v>13.916666666666664</v>
      </c>
      <c r="U23" s="248">
        <f t="shared" si="3"/>
        <v>0.42013888888888895</v>
      </c>
      <c r="V23" s="390">
        <f t="shared" si="4"/>
        <v>0</v>
      </c>
      <c r="W23" s="390">
        <f t="shared" si="5"/>
        <v>0.42013888888888895</v>
      </c>
      <c r="X23" s="49"/>
      <c r="Y23" s="6"/>
      <c r="Z23" s="335">
        <f>SUM(($J$13+C23)+($L$13-E22))</f>
        <v>0.69444444444444398</v>
      </c>
      <c r="AB23" s="392"/>
    </row>
    <row r="24" spans="1:28" x14ac:dyDescent="0.2">
      <c r="A24" s="4"/>
      <c r="B24" s="76"/>
      <c r="C24" s="77" t="s">
        <v>108</v>
      </c>
      <c r="D24" s="76"/>
      <c r="E24" s="76"/>
      <c r="F24" s="76"/>
      <c r="G24" s="76"/>
      <c r="H24" s="76"/>
      <c r="I24" s="76"/>
      <c r="J24" s="76"/>
      <c r="K24" s="76"/>
      <c r="L24" s="76"/>
      <c r="M24" s="4"/>
      <c r="N24" s="4"/>
      <c r="O24" s="4"/>
      <c r="P24" s="4"/>
      <c r="Q24" s="4"/>
      <c r="R24" s="4"/>
      <c r="S24" s="216">
        <f>SUM(S16:S20,S22:S23)*24</f>
        <v>87.166666666666686</v>
      </c>
      <c r="T24" s="217">
        <f>SUM(T16:T20,T22:T23)</f>
        <v>84.583333333333371</v>
      </c>
      <c r="U24" s="6"/>
      <c r="V24" s="4"/>
      <c r="W24" s="218">
        <f>SUM(W16:W20,W22:W23)*24</f>
        <v>80.833333333333314</v>
      </c>
      <c r="X24" s="52"/>
      <c r="Y24" s="52"/>
      <c r="Z24" s="19"/>
    </row>
    <row r="25" spans="1:28" x14ac:dyDescent="0.2">
      <c r="A25" s="4"/>
      <c r="B25" s="4"/>
      <c r="C25" s="51" t="s">
        <v>109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6"/>
      <c r="U25" s="6"/>
      <c r="V25" s="4"/>
      <c r="W25" s="4"/>
      <c r="X25" s="4"/>
      <c r="Y25" s="4"/>
      <c r="Z25" s="4"/>
    </row>
    <row r="26" spans="1:28" x14ac:dyDescent="0.2">
      <c r="A26" s="4"/>
      <c r="B26" s="4"/>
      <c r="C26" s="51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6"/>
      <c r="U26" s="6"/>
      <c r="V26" s="4"/>
      <c r="W26" s="4"/>
      <c r="X26" s="4"/>
      <c r="Y26" s="4"/>
      <c r="Z26" s="4"/>
    </row>
    <row r="27" spans="1:28" x14ac:dyDescent="0.2"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AB27" s="90"/>
    </row>
    <row r="28" spans="1:28" x14ac:dyDescent="0.2">
      <c r="A28" s="4"/>
      <c r="B28" s="471" t="s">
        <v>64</v>
      </c>
      <c r="C28" s="466">
        <v>0.24652777777777779</v>
      </c>
      <c r="D28" s="467" t="s">
        <v>49</v>
      </c>
      <c r="E28" s="467">
        <v>0.88194444444444442</v>
      </c>
      <c r="F28" s="468">
        <f t="shared" ref="F28:F35" si="6">(E28-C28)</f>
        <v>0.63541666666666663</v>
      </c>
      <c r="G28" s="467">
        <v>0.43402777777777779</v>
      </c>
      <c r="H28" s="467" t="s">
        <v>49</v>
      </c>
      <c r="I28" s="469">
        <v>0.59375</v>
      </c>
      <c r="J28" s="465"/>
      <c r="K28" s="465" t="s">
        <v>49</v>
      </c>
      <c r="L28" s="264"/>
      <c r="M28" s="261"/>
      <c r="N28" s="465" t="s">
        <v>49</v>
      </c>
      <c r="O28" s="465"/>
      <c r="P28" s="255"/>
      <c r="Q28" s="336" t="s">
        <v>49</v>
      </c>
      <c r="R28" s="256"/>
      <c r="S28" s="422">
        <f t="shared" ref="S28:S35" si="7">(F28-((I28-G28)))</f>
        <v>0.47569444444444442</v>
      </c>
      <c r="T28" s="327">
        <f t="shared" ref="T28:T35" si="8">(F28-((I28-G28)+(L28-J28)+(O28-M28)+(R28-P28)))*24</f>
        <v>11.416666666666666</v>
      </c>
      <c r="U28" s="328">
        <f t="shared" ref="U28:U35" si="9">(($J$13+C28)+($L$13-E28))</f>
        <v>0.36458333333333337</v>
      </c>
      <c r="V28" s="324">
        <f t="shared" ref="V28:V35" si="10">(I28-G28)</f>
        <v>0.15972222222222221</v>
      </c>
      <c r="W28" s="390">
        <f t="shared" ref="W28:W35" si="11">(V28+U28)</f>
        <v>0.52430555555555558</v>
      </c>
      <c r="X28" s="49"/>
      <c r="Y28" s="462"/>
      <c r="Z28" s="257">
        <v>0.33333333333333331</v>
      </c>
      <c r="AB28" s="258"/>
    </row>
    <row r="29" spans="1:28" x14ac:dyDescent="0.2">
      <c r="A29" s="4"/>
      <c r="B29" s="471" t="s">
        <v>65</v>
      </c>
      <c r="C29" s="466">
        <v>0.57291666666666663</v>
      </c>
      <c r="D29" s="467" t="s">
        <v>49</v>
      </c>
      <c r="E29" s="467">
        <v>0.95486111111111116</v>
      </c>
      <c r="F29" s="468">
        <f t="shared" si="6"/>
        <v>0.38194444444444453</v>
      </c>
      <c r="G29" s="467"/>
      <c r="H29" s="467" t="s">
        <v>49</v>
      </c>
      <c r="I29" s="469"/>
      <c r="J29" s="465"/>
      <c r="K29" s="465" t="s">
        <v>49</v>
      </c>
      <c r="L29" s="264"/>
      <c r="M29" s="261"/>
      <c r="N29" s="465" t="s">
        <v>49</v>
      </c>
      <c r="O29" s="465"/>
      <c r="P29" s="255"/>
      <c r="Q29" s="336" t="s">
        <v>49</v>
      </c>
      <c r="R29" s="256"/>
      <c r="S29" s="422">
        <f t="shared" si="7"/>
        <v>0.38194444444444453</v>
      </c>
      <c r="T29" s="327">
        <f t="shared" si="8"/>
        <v>9.1666666666666679</v>
      </c>
      <c r="U29" s="328">
        <f t="shared" si="9"/>
        <v>0.61805555555555547</v>
      </c>
      <c r="V29" s="324">
        <f t="shared" si="10"/>
        <v>0</v>
      </c>
      <c r="W29" s="390">
        <f t="shared" si="11"/>
        <v>0.61805555555555547</v>
      </c>
      <c r="X29" s="49"/>
      <c r="Y29" s="462"/>
      <c r="Z29" s="257">
        <f>SUM(($J$13+C29)+($L$13-E27))</f>
        <v>1.5729166666666665</v>
      </c>
      <c r="AB29" s="258"/>
    </row>
    <row r="30" spans="1:28" x14ac:dyDescent="0.2">
      <c r="A30" s="4"/>
      <c r="B30" s="471" t="s">
        <v>66</v>
      </c>
      <c r="C30" s="466">
        <v>0.57291666666666663</v>
      </c>
      <c r="D30" s="467" t="s">
        <v>49</v>
      </c>
      <c r="E30" s="467">
        <v>0.91666666666666663</v>
      </c>
      <c r="F30" s="468">
        <f t="shared" si="6"/>
        <v>0.34375</v>
      </c>
      <c r="G30" s="467"/>
      <c r="H30" s="467" t="s">
        <v>49</v>
      </c>
      <c r="I30" s="469"/>
      <c r="J30" s="465"/>
      <c r="K30" s="465" t="s">
        <v>49</v>
      </c>
      <c r="L30" s="264"/>
      <c r="M30" s="261"/>
      <c r="N30" s="465" t="s">
        <v>49</v>
      </c>
      <c r="O30" s="465"/>
      <c r="P30" s="255"/>
      <c r="Q30" s="336" t="s">
        <v>49</v>
      </c>
      <c r="R30" s="256"/>
      <c r="S30" s="422">
        <f t="shared" si="7"/>
        <v>0.34375</v>
      </c>
      <c r="T30" s="327">
        <f t="shared" si="8"/>
        <v>8.25</v>
      </c>
      <c r="U30" s="328">
        <f t="shared" si="9"/>
        <v>0.65625</v>
      </c>
      <c r="V30" s="324">
        <f t="shared" si="10"/>
        <v>0</v>
      </c>
      <c r="W30" s="390">
        <f t="shared" si="11"/>
        <v>0.65625</v>
      </c>
      <c r="X30" s="49"/>
      <c r="Y30" s="462"/>
      <c r="Z30" s="257">
        <f>SUM(($J$13+C30)+($L$13-E29))</f>
        <v>0.61805555555555547</v>
      </c>
      <c r="AB30" s="258"/>
    </row>
    <row r="31" spans="1:28" x14ac:dyDescent="0.2">
      <c r="A31" s="4"/>
      <c r="B31" s="259" t="s">
        <v>58</v>
      </c>
      <c r="C31" s="466">
        <v>0.30555555555555558</v>
      </c>
      <c r="D31" s="467" t="s">
        <v>49</v>
      </c>
      <c r="E31" s="467">
        <v>0.94444444444444442</v>
      </c>
      <c r="F31" s="281">
        <f t="shared" si="6"/>
        <v>0.63888888888888884</v>
      </c>
      <c r="G31" s="282">
        <v>0.57986111111111116</v>
      </c>
      <c r="H31" s="282" t="s">
        <v>49</v>
      </c>
      <c r="I31" s="283">
        <v>0.66319444444444442</v>
      </c>
      <c r="J31" s="262"/>
      <c r="K31" s="262" t="s">
        <v>49</v>
      </c>
      <c r="L31" s="264"/>
      <c r="M31" s="261"/>
      <c r="N31" s="262" t="s">
        <v>49</v>
      </c>
      <c r="O31" s="262"/>
      <c r="P31" s="261"/>
      <c r="Q31" s="262" t="s">
        <v>49</v>
      </c>
      <c r="R31" s="256"/>
      <c r="S31" s="422">
        <f t="shared" si="7"/>
        <v>0.55555555555555558</v>
      </c>
      <c r="T31" s="263">
        <f t="shared" si="8"/>
        <v>13.333333333333334</v>
      </c>
      <c r="U31" s="463">
        <f t="shared" si="9"/>
        <v>0.36111111111111116</v>
      </c>
      <c r="V31" s="324">
        <f t="shared" si="10"/>
        <v>8.3333333333333259E-2</v>
      </c>
      <c r="W31" s="390">
        <f t="shared" si="11"/>
        <v>0.44444444444444442</v>
      </c>
      <c r="X31" s="49"/>
      <c r="Y31" s="462"/>
      <c r="Z31" s="257">
        <f>SUM(($J$13+C31)+($L$13-E30))</f>
        <v>0.38888888888888895</v>
      </c>
      <c r="AB31" s="258"/>
    </row>
    <row r="32" spans="1:28" x14ac:dyDescent="0.2">
      <c r="A32" s="4"/>
      <c r="B32" s="326" t="s">
        <v>110</v>
      </c>
      <c r="C32" s="260">
        <v>0.31944444444444442</v>
      </c>
      <c r="D32" s="343" t="s">
        <v>49</v>
      </c>
      <c r="E32" s="343">
        <v>0.90277777777777779</v>
      </c>
      <c r="F32" s="348">
        <f t="shared" si="6"/>
        <v>0.58333333333333337</v>
      </c>
      <c r="G32" s="343"/>
      <c r="H32" s="343" t="s">
        <v>49</v>
      </c>
      <c r="I32" s="317"/>
      <c r="J32" s="336"/>
      <c r="K32" s="336" t="s">
        <v>49</v>
      </c>
      <c r="L32" s="330"/>
      <c r="M32" s="255"/>
      <c r="N32" s="336" t="s">
        <v>49</v>
      </c>
      <c r="O32" s="336"/>
      <c r="P32" s="255"/>
      <c r="Q32" s="336" t="s">
        <v>49</v>
      </c>
      <c r="R32" s="256"/>
      <c r="S32" s="422">
        <f t="shared" si="7"/>
        <v>0.58333333333333337</v>
      </c>
      <c r="T32" s="327">
        <f t="shared" si="8"/>
        <v>14</v>
      </c>
      <c r="U32" s="328">
        <f t="shared" si="9"/>
        <v>0.41666666666666663</v>
      </c>
      <c r="V32" s="324">
        <f t="shared" si="10"/>
        <v>0</v>
      </c>
      <c r="W32" s="390">
        <f t="shared" si="11"/>
        <v>0.41666666666666663</v>
      </c>
      <c r="X32" s="49"/>
      <c r="Y32" s="462"/>
      <c r="Z32" s="257">
        <f>SUM(($J$13+C32)+($L$13-E31))</f>
        <v>0.375</v>
      </c>
      <c r="AB32" s="258"/>
    </row>
    <row r="33" spans="1:28" x14ac:dyDescent="0.2">
      <c r="A33" s="4"/>
      <c r="B33" s="259" t="s">
        <v>97</v>
      </c>
      <c r="C33" s="466">
        <v>0.37847222222222221</v>
      </c>
      <c r="D33" s="467" t="s">
        <v>49</v>
      </c>
      <c r="E33" s="467">
        <v>0.82638888888888884</v>
      </c>
      <c r="F33" s="281">
        <f t="shared" si="6"/>
        <v>0.44791666666666663</v>
      </c>
      <c r="G33" s="282"/>
      <c r="H33" s="282" t="s">
        <v>49</v>
      </c>
      <c r="I33" s="283"/>
      <c r="J33" s="262"/>
      <c r="K33" s="262" t="s">
        <v>49</v>
      </c>
      <c r="L33" s="264"/>
      <c r="M33" s="261"/>
      <c r="N33" s="262" t="s">
        <v>49</v>
      </c>
      <c r="O33" s="262"/>
      <c r="P33" s="261"/>
      <c r="Q33" s="262" t="s">
        <v>49</v>
      </c>
      <c r="R33" s="256"/>
      <c r="S33" s="422">
        <f t="shared" si="7"/>
        <v>0.44791666666666663</v>
      </c>
      <c r="T33" s="263">
        <f t="shared" si="8"/>
        <v>10.75</v>
      </c>
      <c r="U33" s="463">
        <f t="shared" si="9"/>
        <v>0.55208333333333337</v>
      </c>
      <c r="V33" s="324">
        <f t="shared" si="10"/>
        <v>0</v>
      </c>
      <c r="W33" s="390">
        <f t="shared" si="11"/>
        <v>0.55208333333333337</v>
      </c>
      <c r="X33" s="49"/>
      <c r="Y33" s="462"/>
      <c r="Z33" s="257">
        <f>SUM(($J$13+C33)+($L$13-E32))</f>
        <v>0.47569444444444442</v>
      </c>
      <c r="AB33" s="258"/>
    </row>
    <row r="34" spans="1:28" x14ac:dyDescent="0.2">
      <c r="B34" s="259" t="s">
        <v>104</v>
      </c>
      <c r="C34" s="466">
        <v>0.37847222222222221</v>
      </c>
      <c r="D34" s="467" t="s">
        <v>49</v>
      </c>
      <c r="E34" s="467">
        <v>0.95486111111111116</v>
      </c>
      <c r="F34" s="281">
        <f t="shared" si="6"/>
        <v>0.57638888888888895</v>
      </c>
      <c r="G34" s="282"/>
      <c r="H34" s="282" t="s">
        <v>49</v>
      </c>
      <c r="I34" s="283"/>
      <c r="J34" s="262"/>
      <c r="K34" s="262" t="s">
        <v>49</v>
      </c>
      <c r="L34" s="264"/>
      <c r="M34" s="261"/>
      <c r="N34" s="262" t="s">
        <v>49</v>
      </c>
      <c r="O34" s="262"/>
      <c r="P34" s="261">
        <v>0.77083333333333337</v>
      </c>
      <c r="Q34" s="262" t="s">
        <v>49</v>
      </c>
      <c r="R34" s="256">
        <v>0.79166666666666663</v>
      </c>
      <c r="S34" s="422">
        <f t="shared" si="7"/>
        <v>0.57638888888888895</v>
      </c>
      <c r="T34" s="263">
        <f t="shared" si="8"/>
        <v>13.333333333333336</v>
      </c>
      <c r="U34" s="463">
        <f t="shared" si="9"/>
        <v>0.42361111111111105</v>
      </c>
      <c r="V34" s="324">
        <f t="shared" si="10"/>
        <v>0</v>
      </c>
      <c r="W34" s="390">
        <f t="shared" si="11"/>
        <v>0.42361111111111105</v>
      </c>
      <c r="X34" s="49"/>
      <c r="Y34" s="462"/>
      <c r="Z34" s="257">
        <f>SUM(($J$13+C34)+($L$13-E33))</f>
        <v>0.55208333333333337</v>
      </c>
      <c r="AB34" s="258"/>
    </row>
    <row r="35" spans="1:28" x14ac:dyDescent="0.2">
      <c r="B35" s="259" t="s">
        <v>67</v>
      </c>
      <c r="C35" s="466">
        <v>0.24652777777777779</v>
      </c>
      <c r="D35" s="467" t="s">
        <v>49</v>
      </c>
      <c r="E35" s="467">
        <v>0.46527777777777779</v>
      </c>
      <c r="F35" s="468">
        <f t="shared" si="6"/>
        <v>0.21875</v>
      </c>
      <c r="G35" s="467"/>
      <c r="H35" s="467" t="s">
        <v>49</v>
      </c>
      <c r="I35" s="469"/>
      <c r="J35" s="262"/>
      <c r="K35" s="262" t="s">
        <v>49</v>
      </c>
      <c r="L35" s="264"/>
      <c r="M35" s="262"/>
      <c r="N35" s="262" t="s">
        <v>49</v>
      </c>
      <c r="O35" s="264"/>
      <c r="P35" s="261"/>
      <c r="Q35" s="262" t="s">
        <v>49</v>
      </c>
      <c r="R35" s="256"/>
      <c r="S35" s="422">
        <f t="shared" si="7"/>
        <v>0.21875</v>
      </c>
      <c r="T35" s="263">
        <f t="shared" si="8"/>
        <v>5.25</v>
      </c>
      <c r="U35" s="463">
        <f t="shared" si="9"/>
        <v>0.78125</v>
      </c>
      <c r="V35" s="324">
        <f t="shared" si="10"/>
        <v>0</v>
      </c>
      <c r="W35" s="390">
        <f t="shared" si="11"/>
        <v>0.78125</v>
      </c>
      <c r="X35" s="49"/>
      <c r="Y35" s="462"/>
      <c r="Z35" s="257">
        <f>SUM(($J$13+C35)+($L$13-E23))</f>
        <v>0.29166666666666674</v>
      </c>
      <c r="AB35" s="258"/>
    </row>
  </sheetData>
  <pageMargins left="0.7" right="0.7" top="0.75" bottom="0.75" header="0.511811023622047" footer="0.3"/>
  <pageSetup paperSize="9" scale="96" orientation="landscape" horizontalDpi="300" verticalDpi="300" r:id="rId1"/>
  <headerFooter>
    <oddFooter>&amp;C_x005F_x000D_&amp;1#&amp;"Calibri,Normal"&amp;10&amp;Kff0000  C1 - Intern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31"/>
  <sheetViews>
    <sheetView zoomScale="120" zoomScaleNormal="120" zoomScalePageLayoutView="85" workbookViewId="0">
      <selection activeCell="Z2" sqref="Z2"/>
    </sheetView>
  </sheetViews>
  <sheetFormatPr defaultColWidth="8.42578125" defaultRowHeight="12.75" x14ac:dyDescent="0.2"/>
  <cols>
    <col min="1" max="1" width="2.5703125" customWidth="1"/>
    <col min="2" max="2" width="5.42578125" customWidth="1"/>
    <col min="3" max="3" width="6.28515625" customWidth="1"/>
    <col min="4" max="4" width="1" customWidth="1"/>
    <col min="5" max="6" width="5.5703125" customWidth="1"/>
    <col min="7" max="7" width="5.7109375" customWidth="1"/>
    <col min="8" max="8" width="0.42578125" customWidth="1"/>
    <col min="9" max="9" width="5.7109375" customWidth="1"/>
    <col min="10" max="10" width="6.42578125" customWidth="1"/>
    <col min="11" max="11" width="1" customWidth="1"/>
    <col min="12" max="12" width="6" customWidth="1"/>
    <col min="13" max="13" width="5.85546875" customWidth="1"/>
    <col min="14" max="14" width="0.5703125" customWidth="1"/>
    <col min="15" max="15" width="6.140625" customWidth="1"/>
    <col min="16" max="16" width="6.7109375" customWidth="1"/>
    <col min="17" max="17" width="0.42578125" customWidth="1"/>
    <col min="18" max="18" width="6.42578125" customWidth="1"/>
    <col min="19" max="19" width="8.140625" customWidth="1"/>
    <col min="20" max="20" width="7.42578125" customWidth="1"/>
    <col min="21" max="22" width="6.140625" customWidth="1"/>
    <col min="23" max="23" width="6.85546875" customWidth="1"/>
    <col min="24" max="24" width="2.7109375" customWidth="1"/>
    <col min="25" max="25" width="11.5703125" hidden="1" customWidth="1"/>
    <col min="26" max="26" width="10.85546875" customWidth="1"/>
    <col min="27" max="27" width="1.7109375" customWidth="1"/>
    <col min="28" max="28" width="9.28515625" style="3" customWidth="1"/>
  </cols>
  <sheetData>
    <row r="1" spans="1:28" x14ac:dyDescent="0.2">
      <c r="A1" s="4"/>
      <c r="B1" s="4"/>
      <c r="C1" s="4"/>
      <c r="D1" s="4"/>
      <c r="E1" s="4"/>
      <c r="F1" s="4"/>
      <c r="G1" s="5"/>
      <c r="H1" s="5"/>
      <c r="I1" s="4"/>
      <c r="J1" s="4"/>
      <c r="K1" s="4"/>
      <c r="L1" s="4"/>
      <c r="M1" s="4"/>
      <c r="N1" s="4"/>
      <c r="O1" s="4"/>
      <c r="P1" s="4"/>
      <c r="Q1" s="4"/>
      <c r="R1" s="4"/>
      <c r="S1" s="6"/>
      <c r="T1" s="6" t="s">
        <v>5</v>
      </c>
      <c r="U1" s="6"/>
      <c r="V1" s="4"/>
      <c r="W1" s="4"/>
      <c r="X1" s="4"/>
      <c r="Y1" s="4"/>
      <c r="Z1" s="4"/>
    </row>
    <row r="2" spans="1:28" ht="15.75" x14ac:dyDescent="0.25">
      <c r="A2" s="6"/>
      <c r="B2" s="6"/>
      <c r="C2" s="6"/>
      <c r="D2" s="6"/>
      <c r="E2" s="6"/>
      <c r="F2" s="6"/>
      <c r="G2" s="4"/>
      <c r="H2" s="4"/>
      <c r="I2" s="4"/>
      <c r="J2" s="7"/>
      <c r="K2" s="7"/>
      <c r="L2" s="7" t="s">
        <v>6</v>
      </c>
      <c r="M2" s="7"/>
      <c r="N2" s="6"/>
      <c r="O2" s="6"/>
      <c r="P2" s="6"/>
      <c r="Q2" s="6"/>
      <c r="R2" s="6"/>
      <c r="S2" s="6"/>
      <c r="T2" s="7" t="s">
        <v>0</v>
      </c>
      <c r="U2" s="6"/>
      <c r="V2" s="4"/>
      <c r="W2" s="4"/>
      <c r="X2" s="8" t="s">
        <v>270</v>
      </c>
      <c r="Y2" s="4"/>
      <c r="Z2" s="9">
        <v>46206</v>
      </c>
    </row>
    <row r="3" spans="1:28" ht="15.75" x14ac:dyDescent="0.25">
      <c r="A3" s="6"/>
      <c r="B3" s="6"/>
      <c r="C3" s="6"/>
      <c r="D3" s="6"/>
      <c r="E3" s="6"/>
      <c r="F3" s="6"/>
      <c r="G3" s="7"/>
      <c r="H3" s="6"/>
      <c r="I3" s="6"/>
      <c r="J3" s="7"/>
      <c r="K3" s="7"/>
      <c r="L3" s="10" t="s">
        <v>8</v>
      </c>
      <c r="M3" s="6"/>
      <c r="N3" s="7"/>
      <c r="O3" s="7"/>
      <c r="P3" s="6"/>
      <c r="Q3" s="6"/>
      <c r="R3" s="6"/>
      <c r="S3" s="6"/>
      <c r="T3" s="6"/>
      <c r="U3" s="6"/>
      <c r="V3" s="4"/>
    </row>
    <row r="4" spans="1:28" ht="15.75" x14ac:dyDescent="0.25">
      <c r="A4" s="6"/>
      <c r="B4" s="6"/>
      <c r="C4" s="6"/>
      <c r="D4" s="6"/>
      <c r="E4" s="4"/>
      <c r="F4" s="4"/>
      <c r="G4" s="4"/>
      <c r="H4" s="4"/>
      <c r="I4" s="4"/>
      <c r="J4" s="4"/>
      <c r="K4" s="4"/>
      <c r="L4" s="4"/>
      <c r="M4" s="4"/>
      <c r="N4" s="7"/>
      <c r="O4" s="6"/>
      <c r="P4" s="6"/>
      <c r="Q4" s="6"/>
      <c r="R4" s="6"/>
      <c r="S4" s="6"/>
      <c r="T4" s="6"/>
      <c r="U4" s="6"/>
      <c r="V4" s="4"/>
      <c r="W4" s="4"/>
      <c r="X4" s="4"/>
      <c r="Y4" s="4"/>
      <c r="Z4" s="4"/>
    </row>
    <row r="5" spans="1:28" x14ac:dyDescent="0.2">
      <c r="A5" s="4"/>
      <c r="B5" s="11" t="s">
        <v>9</v>
      </c>
      <c r="C5" s="12"/>
      <c r="D5" s="12"/>
      <c r="E5" s="13" t="s">
        <v>70</v>
      </c>
      <c r="F5" s="13" t="s">
        <v>2</v>
      </c>
      <c r="G5" s="12"/>
      <c r="H5" s="4"/>
      <c r="I5" s="4"/>
      <c r="J5" s="4"/>
      <c r="K5" s="4"/>
      <c r="L5" s="11" t="s">
        <v>12</v>
      </c>
      <c r="M5" s="12"/>
      <c r="N5" s="12"/>
      <c r="O5" s="14" t="s">
        <v>111</v>
      </c>
      <c r="P5" s="6"/>
      <c r="Q5" s="4"/>
      <c r="R5" s="11" t="s">
        <v>14</v>
      </c>
      <c r="S5" s="13"/>
      <c r="T5" s="15" t="s">
        <v>112</v>
      </c>
      <c r="U5" s="4"/>
      <c r="V5" s="11" t="s">
        <v>16</v>
      </c>
      <c r="W5" s="13"/>
      <c r="X5" s="16"/>
      <c r="Y5" s="12"/>
      <c r="Z5" s="15" t="s">
        <v>113</v>
      </c>
    </row>
    <row r="6" spans="1:28" x14ac:dyDescent="0.2">
      <c r="A6" s="4"/>
      <c r="B6" s="4"/>
      <c r="C6" s="4"/>
      <c r="D6" s="4"/>
      <c r="E6" s="17"/>
      <c r="F6" s="4"/>
      <c r="G6" s="4"/>
      <c r="H6" s="1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244"/>
      <c r="W6" s="244"/>
      <c r="X6" s="244"/>
      <c r="Y6" s="244"/>
      <c r="Z6" s="244"/>
    </row>
    <row r="7" spans="1:28" x14ac:dyDescent="0.2">
      <c r="A7" s="4"/>
      <c r="B7" s="17" t="s">
        <v>18</v>
      </c>
      <c r="C7" s="4"/>
      <c r="D7" s="4"/>
      <c r="E7" s="9" t="str">
        <f>Norrskär!E7</f>
        <v>2026-06-15 t.o.m. 2026-08-18</v>
      </c>
      <c r="F7" s="4"/>
      <c r="G7" s="4"/>
      <c r="H7" s="4"/>
      <c r="I7" s="4"/>
      <c r="J7" s="4"/>
      <c r="K7" s="4"/>
      <c r="L7" s="4"/>
      <c r="M7" s="4"/>
      <c r="N7" s="4"/>
      <c r="O7" s="18" t="s">
        <v>20</v>
      </c>
      <c r="P7" s="19"/>
      <c r="Q7" s="19"/>
      <c r="R7" s="19"/>
      <c r="S7" s="19"/>
      <c r="T7" s="19"/>
      <c r="U7" s="19"/>
      <c r="V7" s="19"/>
      <c r="W7" s="19"/>
      <c r="X7" s="19"/>
      <c r="Y7" s="20"/>
      <c r="Z7" s="21"/>
    </row>
    <row r="8" spans="1:28" x14ac:dyDescent="0.2">
      <c r="A8" s="6"/>
      <c r="B8" s="4"/>
      <c r="C8" s="4"/>
      <c r="D8" s="4"/>
      <c r="E8" s="17"/>
      <c r="F8" s="4"/>
      <c r="G8" s="4"/>
      <c r="H8" s="4"/>
      <c r="I8" s="4"/>
      <c r="J8" s="4"/>
      <c r="K8" s="4"/>
      <c r="L8" s="4"/>
      <c r="M8" s="4"/>
      <c r="N8" s="4"/>
      <c r="O8" s="22" t="s">
        <v>21</v>
      </c>
      <c r="P8" s="4"/>
      <c r="Q8" s="4"/>
      <c r="R8" s="4"/>
      <c r="S8" s="4"/>
      <c r="T8" s="4"/>
      <c r="U8" s="4"/>
      <c r="V8" s="4"/>
      <c r="W8" s="4"/>
      <c r="X8" s="4"/>
      <c r="Y8" s="23"/>
      <c r="Z8" s="24"/>
      <c r="AB8" s="25" t="s">
        <v>22</v>
      </c>
    </row>
    <row r="9" spans="1:28" x14ac:dyDescent="0.2">
      <c r="A9" s="4"/>
      <c r="B9" s="17" t="s">
        <v>23</v>
      </c>
      <c r="C9" s="4"/>
      <c r="D9" s="4"/>
      <c r="E9" s="17" t="s">
        <v>24</v>
      </c>
      <c r="F9" s="4"/>
      <c r="G9" s="4"/>
      <c r="H9" s="4"/>
      <c r="I9" s="4"/>
      <c r="J9" s="4"/>
      <c r="K9" s="4"/>
      <c r="L9" s="4"/>
      <c r="M9" s="4"/>
      <c r="N9" s="4"/>
      <c r="O9" s="22" t="s">
        <v>25</v>
      </c>
      <c r="P9" s="4"/>
      <c r="Q9" s="4"/>
      <c r="R9" s="4"/>
      <c r="S9" s="4"/>
      <c r="T9" s="4"/>
      <c r="U9" s="4"/>
      <c r="V9" s="4"/>
      <c r="W9" s="4"/>
      <c r="X9" s="4"/>
      <c r="Y9" s="23"/>
      <c r="Z9" s="24"/>
      <c r="AB9" s="26" t="s">
        <v>26</v>
      </c>
    </row>
    <row r="10" spans="1:28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27" t="s">
        <v>27</v>
      </c>
      <c r="P10" s="28"/>
      <c r="Q10" s="29"/>
      <c r="R10" s="29"/>
      <c r="S10" s="28"/>
      <c r="T10" s="28"/>
      <c r="U10" s="28"/>
      <c r="V10" s="28"/>
      <c r="W10" s="30"/>
      <c r="X10" s="28"/>
      <c r="Y10" s="31"/>
      <c r="Z10" s="32"/>
      <c r="AB10" s="33" t="s">
        <v>28</v>
      </c>
    </row>
    <row r="11" spans="1:28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6"/>
      <c r="S11" s="6"/>
      <c r="T11" s="4"/>
      <c r="U11" s="4"/>
      <c r="V11" s="4"/>
      <c r="W11" s="4"/>
      <c r="X11" s="34"/>
      <c r="Y11" s="4"/>
      <c r="Z11" s="4"/>
    </row>
    <row r="12" spans="1:28" x14ac:dyDescent="0.2">
      <c r="A12" s="4"/>
      <c r="B12" s="4"/>
      <c r="C12" s="35" t="s">
        <v>101</v>
      </c>
      <c r="D12" s="4"/>
      <c r="E12" s="4"/>
      <c r="F12" s="4"/>
      <c r="G12" s="4"/>
      <c r="H12" s="4"/>
      <c r="I12" s="4"/>
      <c r="J12" s="4"/>
      <c r="K12" s="4"/>
      <c r="L12" s="4"/>
      <c r="M12" s="3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8" hidden="1" x14ac:dyDescent="0.2">
      <c r="A13" s="4"/>
      <c r="B13" s="4"/>
      <c r="C13" s="4"/>
      <c r="D13" s="4"/>
      <c r="E13" s="4"/>
      <c r="F13" s="4"/>
      <c r="G13" s="4"/>
      <c r="H13" s="4"/>
      <c r="I13" s="4"/>
      <c r="J13" s="36">
        <v>0</v>
      </c>
      <c r="K13" s="4"/>
      <c r="L13" s="36">
        <v>1</v>
      </c>
      <c r="M13" s="3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8" x14ac:dyDescent="0.2">
      <c r="A14" s="4"/>
      <c r="B14" s="37"/>
      <c r="C14" s="380"/>
      <c r="D14" s="265"/>
      <c r="E14" s="266" t="s">
        <v>30</v>
      </c>
      <c r="F14" s="267"/>
      <c r="G14" s="268"/>
      <c r="H14" s="269" t="s">
        <v>31</v>
      </c>
      <c r="I14" s="267"/>
      <c r="J14" s="270"/>
      <c r="K14" s="270" t="s">
        <v>32</v>
      </c>
      <c r="L14" s="271"/>
      <c r="M14" s="381"/>
      <c r="N14" s="270" t="s">
        <v>32</v>
      </c>
      <c r="O14" s="270"/>
      <c r="P14" s="381"/>
      <c r="Q14" s="270" t="s">
        <v>33</v>
      </c>
      <c r="R14" s="270"/>
      <c r="S14" s="382" t="s">
        <v>34</v>
      </c>
      <c r="T14" s="272" t="s">
        <v>35</v>
      </c>
      <c r="U14" s="380"/>
      <c r="V14" s="266" t="s">
        <v>36</v>
      </c>
      <c r="W14" s="272"/>
      <c r="X14" s="10"/>
      <c r="Y14" s="10"/>
      <c r="Z14" s="38" t="s">
        <v>37</v>
      </c>
      <c r="AB14" s="39" t="s">
        <v>22</v>
      </c>
    </row>
    <row r="15" spans="1:28" x14ac:dyDescent="0.2">
      <c r="A15" s="4"/>
      <c r="B15" s="459" t="s">
        <v>38</v>
      </c>
      <c r="C15" s="383"/>
      <c r="D15" s="273" t="s">
        <v>39</v>
      </c>
      <c r="E15" s="274"/>
      <c r="F15" s="384" t="s">
        <v>40</v>
      </c>
      <c r="G15" s="275" t="s">
        <v>41</v>
      </c>
      <c r="H15" s="275"/>
      <c r="I15" s="276" t="s">
        <v>41</v>
      </c>
      <c r="J15" s="385" t="s">
        <v>41</v>
      </c>
      <c r="K15" s="277"/>
      <c r="L15" s="277" t="s">
        <v>41</v>
      </c>
      <c r="M15" s="385" t="s">
        <v>41</v>
      </c>
      <c r="N15" s="277"/>
      <c r="O15" s="277" t="s">
        <v>41</v>
      </c>
      <c r="P15" s="385" t="s">
        <v>41</v>
      </c>
      <c r="Q15" s="277"/>
      <c r="R15" s="278" t="s">
        <v>41</v>
      </c>
      <c r="S15" s="459" t="s">
        <v>42</v>
      </c>
      <c r="T15" s="386" t="s">
        <v>43</v>
      </c>
      <c r="U15" s="386" t="s">
        <v>44</v>
      </c>
      <c r="V15" s="386" t="s">
        <v>45</v>
      </c>
      <c r="W15" s="386" t="s">
        <v>46</v>
      </c>
      <c r="X15" s="40"/>
      <c r="Y15" s="41"/>
      <c r="Z15" s="42" t="s">
        <v>47</v>
      </c>
      <c r="AB15" s="43"/>
    </row>
    <row r="16" spans="1:28" x14ac:dyDescent="0.2">
      <c r="A16" s="4"/>
      <c r="B16" s="78" t="s">
        <v>48</v>
      </c>
      <c r="C16" s="79">
        <v>0.3263888888888889</v>
      </c>
      <c r="D16" s="57" t="s">
        <v>49</v>
      </c>
      <c r="E16" s="29">
        <v>0.59027777777777801</v>
      </c>
      <c r="F16" s="58">
        <f t="shared" ref="F16:F23" si="0">(E16-C16)</f>
        <v>0.26388888888888912</v>
      </c>
      <c r="G16" s="57"/>
      <c r="H16" s="57" t="s">
        <v>49</v>
      </c>
      <c r="I16" s="59"/>
      <c r="J16" s="60"/>
      <c r="K16" s="60" t="s">
        <v>49</v>
      </c>
      <c r="L16" s="346"/>
      <c r="M16" s="60"/>
      <c r="N16" s="60" t="s">
        <v>49</v>
      </c>
      <c r="O16" s="346"/>
      <c r="P16" s="61"/>
      <c r="Q16" s="60" t="s">
        <v>49</v>
      </c>
      <c r="R16" s="346"/>
      <c r="S16" s="332">
        <f t="shared" ref="S16:S23" si="1">(F16-((I16-G16)))</f>
        <v>0.26388888888888912</v>
      </c>
      <c r="T16" s="333">
        <f t="shared" ref="T16:T23" si="2">(F16-((I16-G16)+(L16-J16)+(O16-M16)+(R16-P16)))*24</f>
        <v>6.3333333333333393</v>
      </c>
      <c r="U16" s="62">
        <f t="shared" ref="U16:U23" si="3">(($J$13+C16)+($L$13-E16))</f>
        <v>0.73611111111111094</v>
      </c>
      <c r="V16" s="334">
        <f t="shared" ref="V16:V23" si="4">(I16-G16)</f>
        <v>0</v>
      </c>
      <c r="W16" s="334">
        <f t="shared" ref="W16:W23" si="5">(V16+U16)</f>
        <v>0.73611111111111094</v>
      </c>
      <c r="X16" s="49"/>
      <c r="Y16" s="46"/>
      <c r="Z16" s="335">
        <f>SUM(($J$13+C16)+($L$13-E23))</f>
        <v>0.47222222222222193</v>
      </c>
      <c r="AB16" s="392"/>
    </row>
    <row r="17" spans="1:28" x14ac:dyDescent="0.2">
      <c r="A17" s="4"/>
      <c r="B17" s="74" t="s">
        <v>48</v>
      </c>
      <c r="C17" s="80">
        <v>0.58333333333333337</v>
      </c>
      <c r="D17" s="65" t="s">
        <v>49</v>
      </c>
      <c r="E17" s="66">
        <v>0.87847222222222199</v>
      </c>
      <c r="F17" s="67">
        <f t="shared" si="0"/>
        <v>0.29513888888888862</v>
      </c>
      <c r="G17" s="65"/>
      <c r="H17" s="65" t="s">
        <v>49</v>
      </c>
      <c r="I17" s="220"/>
      <c r="J17" s="69"/>
      <c r="K17" s="69" t="s">
        <v>49</v>
      </c>
      <c r="L17" s="221"/>
      <c r="M17" s="69"/>
      <c r="N17" s="69" t="s">
        <v>49</v>
      </c>
      <c r="O17" s="221"/>
      <c r="P17" s="71"/>
      <c r="Q17" s="69" t="s">
        <v>49</v>
      </c>
      <c r="R17" s="221"/>
      <c r="S17" s="64">
        <f t="shared" si="1"/>
        <v>0.29513888888888862</v>
      </c>
      <c r="T17" s="72">
        <f t="shared" si="2"/>
        <v>7.0833333333333268</v>
      </c>
      <c r="U17" s="222">
        <f t="shared" si="3"/>
        <v>0.70486111111111138</v>
      </c>
      <c r="V17" s="74">
        <f t="shared" si="4"/>
        <v>0</v>
      </c>
      <c r="W17" s="74">
        <f t="shared" si="5"/>
        <v>0.70486111111111138</v>
      </c>
      <c r="X17" s="49"/>
      <c r="Y17" s="46"/>
      <c r="Z17" s="75">
        <f>SUM(($J$13+C17)+($L$13-E12))</f>
        <v>1.5833333333333335</v>
      </c>
      <c r="AB17" s="392"/>
    </row>
    <row r="18" spans="1:28" x14ac:dyDescent="0.2">
      <c r="A18" s="4"/>
      <c r="B18" s="460" t="s">
        <v>51</v>
      </c>
      <c r="C18" s="44">
        <v>0.35416666666666702</v>
      </c>
      <c r="D18" s="45" t="s">
        <v>49</v>
      </c>
      <c r="E18" s="46">
        <v>0.87847222222222199</v>
      </c>
      <c r="F18" s="461">
        <f t="shared" si="0"/>
        <v>0.52430555555555491</v>
      </c>
      <c r="G18" s="45"/>
      <c r="H18" s="45" t="s">
        <v>49</v>
      </c>
      <c r="I18" s="246"/>
      <c r="J18" s="280"/>
      <c r="K18" s="47" t="s">
        <v>49</v>
      </c>
      <c r="L18" s="279"/>
      <c r="M18" s="280"/>
      <c r="N18" s="47" t="s">
        <v>49</v>
      </c>
      <c r="O18" s="279"/>
      <c r="P18" s="48"/>
      <c r="Q18" s="47" t="s">
        <v>49</v>
      </c>
      <c r="R18" s="279"/>
      <c r="S18" s="388">
        <f t="shared" si="1"/>
        <v>0.52430555555555491</v>
      </c>
      <c r="T18" s="389">
        <f t="shared" si="2"/>
        <v>12.583333333333318</v>
      </c>
      <c r="U18" s="248">
        <f t="shared" si="3"/>
        <v>0.47569444444444503</v>
      </c>
      <c r="V18" s="390">
        <f t="shared" si="4"/>
        <v>0</v>
      </c>
      <c r="W18" s="390">
        <f t="shared" si="5"/>
        <v>0.47569444444444503</v>
      </c>
      <c r="X18" s="49"/>
      <c r="Y18" s="46"/>
      <c r="Z18" s="340">
        <f t="shared" ref="Z18:Z23" si="6">SUM(($J$13+C18)+($L$13-E17))</f>
        <v>0.47569444444444503</v>
      </c>
      <c r="AB18" s="392"/>
    </row>
    <row r="19" spans="1:28" x14ac:dyDescent="0.2">
      <c r="A19" s="4"/>
      <c r="B19" s="390" t="s">
        <v>52</v>
      </c>
      <c r="C19" s="44">
        <v>0.3263888888888889</v>
      </c>
      <c r="D19" s="45" t="s">
        <v>49</v>
      </c>
      <c r="E19" s="46">
        <v>0.87847222222222199</v>
      </c>
      <c r="F19" s="461">
        <f t="shared" si="0"/>
        <v>0.55208333333333304</v>
      </c>
      <c r="G19" s="45"/>
      <c r="H19" s="45" t="s">
        <v>49</v>
      </c>
      <c r="I19" s="246"/>
      <c r="J19" s="280"/>
      <c r="K19" s="280" t="s">
        <v>49</v>
      </c>
      <c r="L19" s="279"/>
      <c r="M19" s="280"/>
      <c r="N19" s="47" t="s">
        <v>49</v>
      </c>
      <c r="O19" s="279"/>
      <c r="P19" s="387"/>
      <c r="Q19" s="280" t="s">
        <v>49</v>
      </c>
      <c r="R19" s="279"/>
      <c r="S19" s="388">
        <f t="shared" si="1"/>
        <v>0.55208333333333304</v>
      </c>
      <c r="T19" s="389">
        <f t="shared" si="2"/>
        <v>13.249999999999993</v>
      </c>
      <c r="U19" s="248">
        <f t="shared" si="3"/>
        <v>0.44791666666666691</v>
      </c>
      <c r="V19" s="390">
        <f t="shared" si="4"/>
        <v>0</v>
      </c>
      <c r="W19" s="390">
        <f t="shared" si="5"/>
        <v>0.44791666666666691</v>
      </c>
      <c r="X19" s="49"/>
      <c r="Y19" s="46"/>
      <c r="Z19" s="340">
        <f t="shared" si="6"/>
        <v>0.44791666666666691</v>
      </c>
      <c r="AB19" s="392"/>
    </row>
    <row r="20" spans="1:28" x14ac:dyDescent="0.2">
      <c r="A20" s="4"/>
      <c r="B20" s="390" t="s">
        <v>53</v>
      </c>
      <c r="C20" s="44">
        <v>0.35416666666666702</v>
      </c>
      <c r="D20" s="45" t="s">
        <v>49</v>
      </c>
      <c r="E20" s="46">
        <v>0.87847222222222199</v>
      </c>
      <c r="F20" s="461">
        <f t="shared" si="0"/>
        <v>0.52430555555555491</v>
      </c>
      <c r="G20" s="45"/>
      <c r="H20" s="45" t="s">
        <v>49</v>
      </c>
      <c r="I20" s="246"/>
      <c r="J20" s="280"/>
      <c r="K20" s="47" t="s">
        <v>49</v>
      </c>
      <c r="L20" s="279"/>
      <c r="M20" s="280"/>
      <c r="N20" s="47" t="s">
        <v>49</v>
      </c>
      <c r="O20" s="279"/>
      <c r="P20" s="387"/>
      <c r="Q20" s="280" t="s">
        <v>49</v>
      </c>
      <c r="R20" s="279"/>
      <c r="S20" s="388">
        <f t="shared" si="1"/>
        <v>0.52430555555555491</v>
      </c>
      <c r="T20" s="389">
        <f t="shared" si="2"/>
        <v>12.583333333333318</v>
      </c>
      <c r="U20" s="248">
        <f t="shared" si="3"/>
        <v>0.47569444444444503</v>
      </c>
      <c r="V20" s="390">
        <f t="shared" si="4"/>
        <v>0</v>
      </c>
      <c r="W20" s="390">
        <f t="shared" si="5"/>
        <v>0.47569444444444503</v>
      </c>
      <c r="X20" s="49"/>
      <c r="Y20" s="46"/>
      <c r="Z20" s="340">
        <f t="shared" si="6"/>
        <v>0.47569444444444503</v>
      </c>
      <c r="AB20" s="392"/>
    </row>
    <row r="21" spans="1:28" x14ac:dyDescent="0.2">
      <c r="A21" s="4"/>
      <c r="B21" s="390" t="s">
        <v>54</v>
      </c>
      <c r="C21" s="50">
        <v>0.3263888888888889</v>
      </c>
      <c r="D21" s="45" t="s">
        <v>49</v>
      </c>
      <c r="E21" s="46">
        <v>0.93055555555555602</v>
      </c>
      <c r="F21" s="393">
        <f t="shared" si="0"/>
        <v>0.60416666666666718</v>
      </c>
      <c r="G21" s="274">
        <v>0.69097222222222221</v>
      </c>
      <c r="H21" s="284" t="s">
        <v>49</v>
      </c>
      <c r="I21" s="285">
        <v>0.75</v>
      </c>
      <c r="J21" s="280"/>
      <c r="K21" s="280" t="s">
        <v>49</v>
      </c>
      <c r="L21" s="279"/>
      <c r="M21" s="280"/>
      <c r="N21" s="280" t="s">
        <v>49</v>
      </c>
      <c r="O21" s="279"/>
      <c r="P21" s="387"/>
      <c r="Q21" s="280" t="s">
        <v>49</v>
      </c>
      <c r="R21" s="279"/>
      <c r="S21" s="388">
        <f t="shared" si="1"/>
        <v>0.54513888888888939</v>
      </c>
      <c r="T21" s="389">
        <f t="shared" si="2"/>
        <v>13.083333333333346</v>
      </c>
      <c r="U21" s="248">
        <f t="shared" si="3"/>
        <v>0.39583333333333287</v>
      </c>
      <c r="V21" s="390">
        <f t="shared" si="4"/>
        <v>5.902777777777779E-2</v>
      </c>
      <c r="W21" s="390">
        <f t="shared" si="5"/>
        <v>0.45486111111111066</v>
      </c>
      <c r="X21" s="49"/>
      <c r="Y21" s="46"/>
      <c r="Z21" s="340">
        <f t="shared" si="6"/>
        <v>0.44791666666666691</v>
      </c>
      <c r="AB21" s="392"/>
    </row>
    <row r="22" spans="1:28" x14ac:dyDescent="0.2">
      <c r="A22" s="4"/>
      <c r="B22" s="460" t="s">
        <v>55</v>
      </c>
      <c r="C22" s="50">
        <v>0.30555555555555602</v>
      </c>
      <c r="D22" s="45" t="s">
        <v>49</v>
      </c>
      <c r="E22" s="45">
        <v>0.80555555555555602</v>
      </c>
      <c r="F22" s="461">
        <f t="shared" si="0"/>
        <v>0.5</v>
      </c>
      <c r="G22" s="45"/>
      <c r="H22" s="45" t="s">
        <v>49</v>
      </c>
      <c r="I22" s="246"/>
      <c r="J22" s="47"/>
      <c r="K22" s="47" t="s">
        <v>49</v>
      </c>
      <c r="L22" s="342"/>
      <c r="M22" s="47"/>
      <c r="N22" s="47" t="s">
        <v>49</v>
      </c>
      <c r="O22" s="342"/>
      <c r="P22" s="48"/>
      <c r="Q22" s="47" t="s">
        <v>49</v>
      </c>
      <c r="R22" s="279"/>
      <c r="S22" s="388">
        <f t="shared" si="1"/>
        <v>0.5</v>
      </c>
      <c r="T22" s="389">
        <f t="shared" si="2"/>
        <v>12</v>
      </c>
      <c r="U22" s="248">
        <f t="shared" si="3"/>
        <v>0.5</v>
      </c>
      <c r="V22" s="390">
        <f t="shared" si="4"/>
        <v>0</v>
      </c>
      <c r="W22" s="390">
        <f t="shared" si="5"/>
        <v>0.5</v>
      </c>
      <c r="X22" s="49"/>
      <c r="Y22" s="46"/>
      <c r="Z22" s="340">
        <f t="shared" si="6"/>
        <v>0.375</v>
      </c>
      <c r="AB22" s="392"/>
    </row>
    <row r="23" spans="1:28" x14ac:dyDescent="0.2">
      <c r="A23" s="4"/>
      <c r="B23" s="390" t="s">
        <v>56</v>
      </c>
      <c r="C23" s="50">
        <v>0.39236111111111099</v>
      </c>
      <c r="D23" s="45" t="s">
        <v>49</v>
      </c>
      <c r="E23" s="46">
        <v>0.85416666666666696</v>
      </c>
      <c r="F23" s="461">
        <f t="shared" si="0"/>
        <v>0.46180555555555597</v>
      </c>
      <c r="G23" s="45">
        <v>0.54861111111111105</v>
      </c>
      <c r="H23" s="45" t="s">
        <v>49</v>
      </c>
      <c r="I23" s="246">
        <v>0.60416666666666696</v>
      </c>
      <c r="J23" s="280"/>
      <c r="K23" s="280" t="s">
        <v>49</v>
      </c>
      <c r="L23" s="279"/>
      <c r="M23" s="280"/>
      <c r="N23" s="280" t="s">
        <v>49</v>
      </c>
      <c r="O23" s="279"/>
      <c r="P23" s="387"/>
      <c r="Q23" s="280" t="s">
        <v>49</v>
      </c>
      <c r="R23" s="279"/>
      <c r="S23" s="388">
        <f t="shared" si="1"/>
        <v>0.40625000000000006</v>
      </c>
      <c r="T23" s="389">
        <f t="shared" si="2"/>
        <v>9.7500000000000018</v>
      </c>
      <c r="U23" s="248">
        <f t="shared" si="3"/>
        <v>0.53819444444444398</v>
      </c>
      <c r="V23" s="390">
        <f t="shared" si="4"/>
        <v>5.5555555555555913E-2</v>
      </c>
      <c r="W23" s="390">
        <f t="shared" si="5"/>
        <v>0.59374999999999989</v>
      </c>
      <c r="X23" s="49"/>
      <c r="Y23" s="6"/>
      <c r="Z23" s="335">
        <f t="shared" si="6"/>
        <v>0.58680555555555491</v>
      </c>
      <c r="AB23" s="392"/>
    </row>
    <row r="24" spans="1:28" x14ac:dyDescent="0.2">
      <c r="A24" s="4"/>
      <c r="B24" s="4"/>
      <c r="C24" s="81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216">
        <f>SUM(S17:S23)*24</f>
        <v>80.3333333333333</v>
      </c>
      <c r="T24" s="217">
        <f>SUM(T17:T23)</f>
        <v>80.3333333333333</v>
      </c>
      <c r="U24" s="6"/>
      <c r="V24" s="4"/>
      <c r="W24" s="218">
        <f>SUM(W17:W23)*24</f>
        <v>87.6666666666667</v>
      </c>
      <c r="X24" s="52"/>
      <c r="Y24" s="52"/>
      <c r="Z24" s="19"/>
      <c r="AB24" s="392"/>
    </row>
    <row r="25" spans="1:28" x14ac:dyDescent="0.2"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AB25" s="90"/>
    </row>
    <row r="26" spans="1:28" x14ac:dyDescent="0.2">
      <c r="A26" s="4"/>
      <c r="B26" s="326" t="s">
        <v>58</v>
      </c>
      <c r="C26" s="260">
        <v>0.42708333333333331</v>
      </c>
      <c r="D26" s="343" t="s">
        <v>49</v>
      </c>
      <c r="E26" s="347">
        <v>0.92013888888888884</v>
      </c>
      <c r="F26" s="348">
        <f>(E26-C26)</f>
        <v>0.49305555555555552</v>
      </c>
      <c r="G26" s="343"/>
      <c r="H26" s="343" t="s">
        <v>49</v>
      </c>
      <c r="I26" s="317"/>
      <c r="J26" s="336"/>
      <c r="K26" s="336" t="s">
        <v>49</v>
      </c>
      <c r="L26" s="330"/>
      <c r="M26" s="336"/>
      <c r="N26" s="336" t="s">
        <v>49</v>
      </c>
      <c r="O26" s="330"/>
      <c r="P26" s="255"/>
      <c r="Q26" s="336" t="s">
        <v>49</v>
      </c>
      <c r="R26" s="256"/>
      <c r="S26" s="422">
        <f>(F26-((I26-G26)))</f>
        <v>0.49305555555555552</v>
      </c>
      <c r="T26" s="327">
        <f>(F26-((I26-G26)+(L26-J26)+(O26-M26)+(R26-P26)))*24</f>
        <v>11.833333333333332</v>
      </c>
      <c r="U26" s="328">
        <f>(($J$13+C26)+($L$13-E26))</f>
        <v>0.50694444444444442</v>
      </c>
      <c r="V26" s="324">
        <f>(I26-G26)</f>
        <v>0</v>
      </c>
      <c r="W26" s="390">
        <f>(V26+U26)</f>
        <v>0.50694444444444442</v>
      </c>
      <c r="X26" s="49"/>
      <c r="Y26" s="462"/>
      <c r="Z26" s="257">
        <v>0.53819444444444442</v>
      </c>
      <c r="AB26" s="258"/>
    </row>
    <row r="27" spans="1:28" x14ac:dyDescent="0.2">
      <c r="A27" s="4"/>
      <c r="B27" s="326" t="s">
        <v>103</v>
      </c>
      <c r="C27" s="470">
        <v>0.34027777777777779</v>
      </c>
      <c r="D27" s="467" t="s">
        <v>49</v>
      </c>
      <c r="E27" s="462">
        <v>0.83680555555555558</v>
      </c>
      <c r="F27" s="468">
        <f>(E27-C27)</f>
        <v>0.49652777777777779</v>
      </c>
      <c r="G27" s="467"/>
      <c r="H27" s="467" t="s">
        <v>49</v>
      </c>
      <c r="I27" s="469"/>
      <c r="J27" s="262"/>
      <c r="K27" s="465" t="s">
        <v>49</v>
      </c>
      <c r="L27" s="264"/>
      <c r="M27" s="262"/>
      <c r="N27" s="465" t="s">
        <v>49</v>
      </c>
      <c r="O27" s="264"/>
      <c r="P27" s="464"/>
      <c r="Q27" s="465" t="s">
        <v>49</v>
      </c>
      <c r="R27" s="256"/>
      <c r="S27" s="422">
        <f>(F27-((I27-G27)))</f>
        <v>0.49652777777777779</v>
      </c>
      <c r="T27" s="263">
        <f>(F27-((I27-G27)+(L27-J27)+(O27-M27)+(R27-P27)))*24</f>
        <v>11.916666666666668</v>
      </c>
      <c r="U27" s="463">
        <f>(($J$13+C27)+($L$13-E27))</f>
        <v>0.50347222222222221</v>
      </c>
      <c r="V27" s="324">
        <f>(I27-G27)</f>
        <v>0</v>
      </c>
      <c r="W27" s="390">
        <f>(V27+U27)</f>
        <v>0.50347222222222221</v>
      </c>
      <c r="X27" s="49"/>
      <c r="Y27" s="462"/>
      <c r="Z27" s="257">
        <f>SUM(($J$13+C27)+($L$13-E25))</f>
        <v>1.3402777777777777</v>
      </c>
      <c r="AB27" s="258"/>
    </row>
    <row r="28" spans="1:28" x14ac:dyDescent="0.2">
      <c r="A28" s="4"/>
      <c r="B28" s="326" t="s">
        <v>87</v>
      </c>
      <c r="C28" s="470">
        <v>0.37152777777777779</v>
      </c>
      <c r="D28" s="467" t="s">
        <v>49</v>
      </c>
      <c r="E28" s="462">
        <v>0.92361111111111116</v>
      </c>
      <c r="F28" s="468">
        <f>(E28-C28)</f>
        <v>0.55208333333333337</v>
      </c>
      <c r="G28" s="467"/>
      <c r="H28" s="467" t="s">
        <v>49</v>
      </c>
      <c r="I28" s="469"/>
      <c r="J28" s="262"/>
      <c r="K28" s="262" t="s">
        <v>49</v>
      </c>
      <c r="L28" s="264"/>
      <c r="M28" s="262"/>
      <c r="N28" s="465" t="s">
        <v>49</v>
      </c>
      <c r="O28" s="264"/>
      <c r="P28" s="261"/>
      <c r="Q28" s="262" t="s">
        <v>49</v>
      </c>
      <c r="R28" s="256"/>
      <c r="S28" s="422">
        <f>(F28-((I28-G28)))</f>
        <v>0.55208333333333337</v>
      </c>
      <c r="T28" s="263">
        <f>(F28-((I28-G28)+(L28-J28)+(O28-M28)+(R28-P28)))*24</f>
        <v>13.25</v>
      </c>
      <c r="U28" s="463">
        <f>(($J$13+C28)+($L$13-E28))</f>
        <v>0.44791666666666663</v>
      </c>
      <c r="V28" s="324">
        <f>(I28-G28)</f>
        <v>0</v>
      </c>
      <c r="W28" s="390">
        <f>(V28+U28)</f>
        <v>0.44791666666666663</v>
      </c>
      <c r="X28" s="49"/>
      <c r="Y28" s="462"/>
      <c r="Z28" s="257">
        <f>SUM(($J$13+C28)+($L$13-E27))</f>
        <v>0.53472222222222221</v>
      </c>
      <c r="AB28" s="258"/>
    </row>
    <row r="29" spans="1:28" x14ac:dyDescent="0.2">
      <c r="A29" s="4"/>
      <c r="B29" s="326" t="s">
        <v>104</v>
      </c>
      <c r="C29" s="470">
        <v>0.34027777777777779</v>
      </c>
      <c r="D29" s="467" t="s">
        <v>49</v>
      </c>
      <c r="E29" s="462">
        <v>0.85416666666666663</v>
      </c>
      <c r="F29" s="468">
        <f>(E29-C29)</f>
        <v>0.51388888888888884</v>
      </c>
      <c r="G29" s="467"/>
      <c r="H29" s="467" t="s">
        <v>49</v>
      </c>
      <c r="I29" s="469"/>
      <c r="J29" s="262"/>
      <c r="K29" s="465" t="s">
        <v>49</v>
      </c>
      <c r="L29" s="264"/>
      <c r="M29" s="262"/>
      <c r="N29" s="465" t="s">
        <v>49</v>
      </c>
      <c r="O29" s="264"/>
      <c r="P29" s="261"/>
      <c r="Q29" s="262" t="s">
        <v>49</v>
      </c>
      <c r="R29" s="256"/>
      <c r="S29" s="422">
        <f>(F29-((I29-G29)))</f>
        <v>0.51388888888888884</v>
      </c>
      <c r="T29" s="263">
        <f>(F29-((I29-G29)+(L29-J29)+(O29-M29)+(R29-P29)))*24</f>
        <v>12.333333333333332</v>
      </c>
      <c r="U29" s="463">
        <f>(($J$13+C29)+($L$13-E29))</f>
        <v>0.48611111111111116</v>
      </c>
      <c r="V29" s="324">
        <f>(I29-G29)</f>
        <v>0</v>
      </c>
      <c r="W29" s="390">
        <f>(V29+U29)</f>
        <v>0.48611111111111116</v>
      </c>
      <c r="X29" s="49"/>
      <c r="Y29" s="462"/>
      <c r="Z29" s="257">
        <f>SUM(($J$13+C29)+($L$13-E28))</f>
        <v>0.41666666666666663</v>
      </c>
      <c r="AB29" s="258"/>
    </row>
    <row r="30" spans="1:28" x14ac:dyDescent="0.2">
      <c r="A30" s="4"/>
      <c r="B30" s="259" t="s">
        <v>67</v>
      </c>
      <c r="C30" s="466">
        <v>0.27083333333333331</v>
      </c>
      <c r="D30" s="467" t="s">
        <v>49</v>
      </c>
      <c r="E30" s="462">
        <v>0.58333333333333337</v>
      </c>
      <c r="F30" s="281">
        <f>(E30-C30)</f>
        <v>0.31250000000000006</v>
      </c>
      <c r="G30" s="282"/>
      <c r="H30" s="282" t="s">
        <v>49</v>
      </c>
      <c r="I30" s="283"/>
      <c r="J30" s="262"/>
      <c r="K30" s="262" t="s">
        <v>49</v>
      </c>
      <c r="L30" s="264"/>
      <c r="M30" s="262"/>
      <c r="N30" s="262" t="s">
        <v>49</v>
      </c>
      <c r="O30" s="264"/>
      <c r="P30" s="261"/>
      <c r="Q30" s="262" t="s">
        <v>49</v>
      </c>
      <c r="R30" s="256"/>
      <c r="S30" s="422">
        <f>(F30-((I30-G30)))</f>
        <v>0.31250000000000006</v>
      </c>
      <c r="T30" s="263">
        <f>(F30-((I30-G30)+(L30-J30)+(O30-M30)+(R30-P30)))*24</f>
        <v>7.5000000000000018</v>
      </c>
      <c r="U30" s="463">
        <f>(($J$13+C30)+($L$13-E30))</f>
        <v>0.6875</v>
      </c>
      <c r="V30" s="324">
        <f>(I30-G30)</f>
        <v>0</v>
      </c>
      <c r="W30" s="390">
        <f>(V30+U30)</f>
        <v>0.6875</v>
      </c>
      <c r="X30" s="49"/>
      <c r="Y30" s="462"/>
      <c r="Z30" s="257">
        <f>SUM(($J$13+C30)+($L$13-E22))</f>
        <v>0.46527777777777729</v>
      </c>
      <c r="AB30" s="258"/>
    </row>
    <row r="31" spans="1:28" x14ac:dyDescent="0.2">
      <c r="AB31" s="90"/>
    </row>
  </sheetData>
  <pageMargins left="0.7" right="0.7" top="0.75" bottom="0.75" header="0.511811023622047" footer="0.3"/>
  <pageSetup paperSize="9" scale="95" orientation="landscape" horizontalDpi="300" verticalDpi="300" r:id="rId1"/>
  <headerFooter>
    <oddFooter>&amp;C_x005F_x000D_&amp;1#&amp;"Calibri,Normal"&amp;10&amp;Kff0000  C1 -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49a2378-73c7-4e4c-bff8-b85a2f404b86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ffbffb-2964-4999-a107-4f186ecb4170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0A58B5573F264AAA75D0FB76AD1FF2" ma:contentTypeVersion="22" ma:contentTypeDescription="Create a new document." ma:contentTypeScope="" ma:versionID="5866cb1e362b2d7894a196f47aa11784">
  <xsd:schema xmlns:xsd="http://www.w3.org/2001/XMLSchema" xmlns:xs="http://www.w3.org/2001/XMLSchema" xmlns:p="http://schemas.microsoft.com/office/2006/metadata/properties" xmlns:ns2="d1ffbffb-2964-4999-a107-4f186ecb4170" xmlns:ns3="0a364eea-67ea-455f-9675-6b218db9dfb1" xmlns:ns4="980361dc-455c-4c3f-ad8b-86e9c116be35" targetNamespace="http://schemas.microsoft.com/office/2006/metadata/properties" ma:root="true" ma:fieldsID="71c63356277be026431cd92936ad8f86" ns2:_="" ns3:_="" ns4:_="">
    <xsd:import namespace="d1ffbffb-2964-4999-a107-4f186ecb4170"/>
    <xsd:import namespace="0a364eea-67ea-455f-9675-6b218db9dfb1"/>
    <xsd:import namespace="980361dc-455c-4c3f-ad8b-86e9c116be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fbffb-2964-4999-a107-4f186ecb41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c1f880b-9203-47a3-8915-8040684b7051}" ma:internalName="TaxCatchAll" ma:showField="CatchAllData" ma:web="980361dc-455c-4c3f-ad8b-86e9c116be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0361dc-455c-4c3f-ad8b-86e9c116be35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3DFE7D-6AC7-4D88-A381-F189B88400F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1AFB7AD-EE2E-4BFD-B9C5-56C1E04432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34BF16-4DA1-4E7A-82B9-3BC88237247B}">
  <ds:schemaRefs>
    <ds:schemaRef ds:uri="http://schemas.microsoft.com/office/2006/metadata/properties"/>
    <ds:schemaRef ds:uri="http://schemas.microsoft.com/office/infopath/2007/PartnerControls"/>
    <ds:schemaRef ds:uri="d1ffbffb-2964-4999-a107-4f186ecb4170"/>
    <ds:schemaRef ds:uri="0a364eea-67ea-455f-9675-6b218db9dfb1"/>
  </ds:schemaRefs>
</ds:datastoreItem>
</file>

<file path=customXml/itemProps4.xml><?xml version="1.0" encoding="utf-8"?>
<ds:datastoreItem xmlns:ds="http://schemas.openxmlformats.org/officeDocument/2006/customXml" ds:itemID="{5C40E605-0798-4D5A-9AEB-E6379DC2CD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38</vt:i4>
      </vt:variant>
      <vt:variant>
        <vt:lpstr>Namngivna områden</vt:lpstr>
      </vt:variant>
      <vt:variant>
        <vt:i4>37</vt:i4>
      </vt:variant>
    </vt:vector>
  </HeadingPairs>
  <TitlesOfParts>
    <vt:vector size="75" baseType="lpstr">
      <vt:lpstr>Ändringslogg</vt:lpstr>
      <vt:lpstr>Norrskär</vt:lpstr>
      <vt:lpstr>Storskär</vt:lpstr>
      <vt:lpstr>Västan</vt:lpstr>
      <vt:lpstr>Waxholm I</vt:lpstr>
      <vt:lpstr>Waxholm II</vt:lpstr>
      <vt:lpstr>Skärgården</vt:lpstr>
      <vt:lpstr>Roslagen</vt:lpstr>
      <vt:lpstr>Vindöga</vt:lpstr>
      <vt:lpstr>Solöga</vt:lpstr>
      <vt:lpstr>Värmdö</vt:lpstr>
      <vt:lpstr>Vånö</vt:lpstr>
      <vt:lpstr>Väddö</vt:lpstr>
      <vt:lpstr>Viberö</vt:lpstr>
      <vt:lpstr>Vaxö</vt:lpstr>
      <vt:lpstr>Saxaren</vt:lpstr>
      <vt:lpstr>Söderarm</vt:lpstr>
      <vt:lpstr>Sandhamn</vt:lpstr>
      <vt:lpstr>Dalarö</vt:lpstr>
      <vt:lpstr>Nämdö</vt:lpstr>
      <vt:lpstr>Gällnö</vt:lpstr>
      <vt:lpstr>Yxlan</vt:lpstr>
      <vt:lpstr>Skraken</vt:lpstr>
      <vt:lpstr>Viggen</vt:lpstr>
      <vt:lpstr>Sjögull</vt:lpstr>
      <vt:lpstr>Sjöbris</vt:lpstr>
      <vt:lpstr>Riddarfjärden</vt:lpstr>
      <vt:lpstr>Sunnan</vt:lpstr>
      <vt:lpstr>Rex</vt:lpstr>
      <vt:lpstr>Östan</vt:lpstr>
      <vt:lpstr>Dux</vt:lpstr>
      <vt:lpstr>Mysing</vt:lpstr>
      <vt:lpstr>Utö Express</vt:lpstr>
      <vt:lpstr>Silverö</vt:lpstr>
      <vt:lpstr>Lux</vt:lpstr>
      <vt:lpstr>Skarpö</vt:lpstr>
      <vt:lpstr>Silverpilen</vt:lpstr>
      <vt:lpstr>Lusca</vt:lpstr>
      <vt:lpstr>Dalarö!Utskriftsområde</vt:lpstr>
      <vt:lpstr>Dux!Utskriftsområde</vt:lpstr>
      <vt:lpstr>Gällnö!Utskriftsområde</vt:lpstr>
      <vt:lpstr>Lusca!Utskriftsområde</vt:lpstr>
      <vt:lpstr>Lux!Utskriftsområde</vt:lpstr>
      <vt:lpstr>Mysing!Utskriftsområde</vt:lpstr>
      <vt:lpstr>Norrskär!Utskriftsområde</vt:lpstr>
      <vt:lpstr>Nämdö!Utskriftsområde</vt:lpstr>
      <vt:lpstr>Rex!Utskriftsområde</vt:lpstr>
      <vt:lpstr>Riddarfjärden!Utskriftsområde</vt:lpstr>
      <vt:lpstr>Roslagen!Utskriftsområde</vt:lpstr>
      <vt:lpstr>Sandhamn!Utskriftsområde</vt:lpstr>
      <vt:lpstr>Saxaren!Utskriftsområde</vt:lpstr>
      <vt:lpstr>Silverpilen!Utskriftsområde</vt:lpstr>
      <vt:lpstr>Silverö!Utskriftsområde</vt:lpstr>
      <vt:lpstr>Sjöbris!Utskriftsområde</vt:lpstr>
      <vt:lpstr>Sjögull!Utskriftsområde</vt:lpstr>
      <vt:lpstr>Skarpö!Utskriftsområde</vt:lpstr>
      <vt:lpstr>Skraken!Utskriftsområde</vt:lpstr>
      <vt:lpstr>Skärgården!Utskriftsområde</vt:lpstr>
      <vt:lpstr>Solöga!Utskriftsområde</vt:lpstr>
      <vt:lpstr>Storskär!Utskriftsområde</vt:lpstr>
      <vt:lpstr>Sunnan!Utskriftsområde</vt:lpstr>
      <vt:lpstr>Söderarm!Utskriftsområde</vt:lpstr>
      <vt:lpstr>'Utö Express'!Utskriftsområde</vt:lpstr>
      <vt:lpstr>Vaxö!Utskriftsområde</vt:lpstr>
      <vt:lpstr>Viberö!Utskriftsområde</vt:lpstr>
      <vt:lpstr>Viggen!Utskriftsområde</vt:lpstr>
      <vt:lpstr>Vindöga!Utskriftsområde</vt:lpstr>
      <vt:lpstr>Vånö!Utskriftsområde</vt:lpstr>
      <vt:lpstr>Väddö!Utskriftsområde</vt:lpstr>
      <vt:lpstr>Värmdö!Utskriftsområde</vt:lpstr>
      <vt:lpstr>Västan!Utskriftsområde</vt:lpstr>
      <vt:lpstr>'Waxholm I'!Utskriftsområde</vt:lpstr>
      <vt:lpstr>'Waxholm II'!Utskriftsområde</vt:lpstr>
      <vt:lpstr>Yxlan!Utskriftsområde</vt:lpstr>
      <vt:lpstr>Östan!Utskriftsområde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 Fryckstedt</dc:creator>
  <cp:keywords/>
  <dc:description/>
  <cp:lastModifiedBy>Johanna Schölin</cp:lastModifiedBy>
  <cp:revision>1</cp:revision>
  <dcterms:created xsi:type="dcterms:W3CDTF">2016-08-22T18:37:15Z</dcterms:created>
  <dcterms:modified xsi:type="dcterms:W3CDTF">2026-07-03T11:40:22Z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0x0101002E0A58B5573F264AAA75D0FB76AD1FF2</vt:lpwstr>
  </property>
  <property fmtid="{D5CDD505-2E9C-101B-9397-08002B2CF9AE}" pid="3" name="MSIP_Label_d4dfcd7c-e158-497c-965a-b5f596ef5900_ActionId">
    <vt:lpwstr>1a46514e-1216-4533-93a2-37147a7e5093</vt:lpwstr>
  </property>
  <property fmtid="{D5CDD505-2E9C-101B-9397-08002B2CF9AE}" pid="4" name="MSIP_Label_d4dfcd7c-e158-497c-965a-b5f596ef5900_ContentBits">
    <vt:lpwstr>3</vt:lpwstr>
  </property>
  <property fmtid="{D5CDD505-2E9C-101B-9397-08002B2CF9AE}" pid="5" name="MSIP_Label_d4dfcd7c-e158-497c-965a-b5f596ef5900_Enabled">
    <vt:lpwstr>true</vt:lpwstr>
  </property>
  <property fmtid="{D5CDD505-2E9C-101B-9397-08002B2CF9AE}" pid="6" name="MSIP_Label_d4dfcd7c-e158-497c-965a-b5f596ef5900_Method">
    <vt:lpwstr>Standard</vt:lpwstr>
  </property>
  <property fmtid="{D5CDD505-2E9C-101B-9397-08002B2CF9AE}" pid="7" name="MSIP_Label_d4dfcd7c-e158-497c-965a-b5f596ef5900_Name">
    <vt:lpwstr>d4dfcd7c-e158-497c-965a-b5f596ef5900</vt:lpwstr>
  </property>
  <property fmtid="{D5CDD505-2E9C-101B-9397-08002B2CF9AE}" pid="8" name="MSIP_Label_d4dfcd7c-e158-497c-965a-b5f596ef5900_SetDate">
    <vt:lpwstr>2024-06-11T14:25:29Z</vt:lpwstr>
  </property>
  <property fmtid="{D5CDD505-2E9C-101B-9397-08002B2CF9AE}" pid="9" name="MSIP_Label_d4dfcd7c-e158-497c-965a-b5f596ef5900_SiteId">
    <vt:lpwstr>b4518aa8-0d3e-4d10-bc77-4cd7dede3446</vt:lpwstr>
  </property>
  <property fmtid="{D5CDD505-2E9C-101B-9397-08002B2CF9AE}" pid="10" name="MediaServiceImageTags">
    <vt:lpwstr/>
  </property>
</Properties>
</file>